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8" activeTab="25"/>
  </bookViews>
  <sheets>
    <sheet name="2002-03" sheetId="11" r:id="rId1"/>
    <sheet name="2003-04" sheetId="12" r:id="rId2"/>
    <sheet name="2004-05" sheetId="13" r:id="rId3"/>
    <sheet name="2005-06" sheetId="14" r:id="rId4"/>
    <sheet name="2006-07" sheetId="15" r:id="rId5"/>
    <sheet name="2007-08" sheetId="16" r:id="rId6"/>
    <sheet name="2008-09" sheetId="17" r:id="rId7"/>
    <sheet name="2009-10" sheetId="18" r:id="rId8"/>
    <sheet name="2010-11" sheetId="19" r:id="rId9"/>
    <sheet name="11-12" sheetId="1" r:id="rId10"/>
    <sheet name="12-13 Term" sheetId="2" r:id="rId11"/>
    <sheet name="12-13 Edu" sheetId="3" r:id="rId12"/>
    <sheet name="12-13 Micro" sheetId="4" r:id="rId13"/>
    <sheet name="13-14 Term" sheetId="5" r:id="rId14"/>
    <sheet name="13-14 Edu" sheetId="6" r:id="rId15"/>
    <sheet name="14-15 Term" sheetId="7" r:id="rId16"/>
    <sheet name="14-15 Edu" sheetId="8" r:id="rId17"/>
    <sheet name="15-16 Term" sheetId="9" r:id="rId18"/>
    <sheet name="15-16 Edu" sheetId="10" r:id="rId19"/>
    <sheet name="16-17 Term" sheetId="20" r:id="rId20"/>
    <sheet name="16-17 Edu" sheetId="21" r:id="rId21"/>
    <sheet name="Term 17-18" sheetId="22" r:id="rId22"/>
    <sheet name="Edu 17-18" sheetId="23" r:id="rId23"/>
    <sheet name="Term 18-19" sheetId="24" r:id="rId24"/>
    <sheet name="Term 30% 90%" sheetId="25" r:id="rId25"/>
    <sheet name="Edu 18-19" sheetId="26" r:id="rId26"/>
  </sheets>
  <calcPr calcId="124519"/>
</workbook>
</file>

<file path=xl/calcChain.xml><?xml version="1.0" encoding="utf-8"?>
<calcChain xmlns="http://schemas.openxmlformats.org/spreadsheetml/2006/main">
  <c r="N217" i="20"/>
  <c r="N216"/>
  <c r="N215"/>
  <c r="P17" i="21"/>
  <c r="P16"/>
  <c r="P15"/>
  <c r="P13" i="10"/>
  <c r="P11"/>
  <c r="N452" i="7"/>
  <c r="L376" i="5"/>
  <c r="Q20" i="4"/>
  <c r="Q18"/>
  <c r="N199" i="2"/>
  <c r="S71" i="1"/>
  <c r="G80"/>
  <c r="H80"/>
  <c r="I80"/>
  <c r="V9" i="10"/>
  <c r="V8"/>
  <c r="V9" i="8"/>
  <c r="V10"/>
  <c r="V8"/>
  <c r="S7" i="3"/>
  <c r="S8"/>
  <c r="S6"/>
  <c r="EK22" i="19"/>
  <c r="EJ22"/>
  <c r="EI22"/>
  <c r="EH22"/>
  <c r="EE22"/>
  <c r="ED22"/>
  <c r="EC22"/>
  <c r="EB22"/>
  <c r="EA22"/>
  <c r="DZ22"/>
  <c r="DY22"/>
  <c r="DX22"/>
  <c r="DW22"/>
  <c r="DV22"/>
  <c r="DU22"/>
  <c r="DT22"/>
  <c r="DS22"/>
  <c r="DR22"/>
  <c r="DQ22"/>
  <c r="DP22"/>
  <c r="DO22"/>
  <c r="DN22"/>
  <c r="DM22"/>
  <c r="DL22"/>
  <c r="DK22"/>
  <c r="DJ22"/>
  <c r="DI22"/>
  <c r="DH22"/>
  <c r="DG22"/>
  <c r="DF22"/>
  <c r="DE22"/>
  <c r="DD22"/>
  <c r="DC22"/>
  <c r="DB22"/>
  <c r="DA22"/>
  <c r="CZ22"/>
  <c r="CY22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W22"/>
  <c r="V22"/>
  <c r="U22"/>
  <c r="T22"/>
  <c r="S22"/>
  <c r="F22"/>
  <c r="E22"/>
  <c r="EG21"/>
  <c r="EF21"/>
  <c r="R21"/>
  <c r="Q21"/>
  <c r="P21"/>
  <c r="G21"/>
  <c r="J21" s="1"/>
  <c r="EG20"/>
  <c r="EF20"/>
  <c r="R20"/>
  <c r="Q20"/>
  <c r="O20" s="1"/>
  <c r="P20"/>
  <c r="J20"/>
  <c r="N20" s="1"/>
  <c r="I20"/>
  <c r="M20" s="1"/>
  <c r="G20"/>
  <c r="EG19"/>
  <c r="EF19"/>
  <c r="R19"/>
  <c r="Q19"/>
  <c r="P19"/>
  <c r="O19" s="1"/>
  <c r="G19"/>
  <c r="J19" s="1"/>
  <c r="N19" s="1"/>
  <c r="EG18"/>
  <c r="EF18"/>
  <c r="R18"/>
  <c r="Q18"/>
  <c r="O18" s="1"/>
  <c r="P18"/>
  <c r="G18"/>
  <c r="J18" s="1"/>
  <c r="EG17"/>
  <c r="EF17"/>
  <c r="R17"/>
  <c r="Q17"/>
  <c r="P17"/>
  <c r="O17" s="1"/>
  <c r="G17"/>
  <c r="J17" s="1"/>
  <c r="EG16"/>
  <c r="EF16"/>
  <c r="R16"/>
  <c r="Q16"/>
  <c r="P16"/>
  <c r="J16"/>
  <c r="N16" s="1"/>
  <c r="G16"/>
  <c r="EG15"/>
  <c r="EF15"/>
  <c r="X15"/>
  <c r="R15"/>
  <c r="Q15"/>
  <c r="P15"/>
  <c r="G15"/>
  <c r="J15" s="1"/>
  <c r="EG14"/>
  <c r="EF14"/>
  <c r="X14"/>
  <c r="R14"/>
  <c r="Q14"/>
  <c r="P14"/>
  <c r="J14"/>
  <c r="N14" s="1"/>
  <c r="G14"/>
  <c r="EG13"/>
  <c r="EF13"/>
  <c r="X13"/>
  <c r="R13"/>
  <c r="Q13"/>
  <c r="P13"/>
  <c r="O13" s="1"/>
  <c r="G13"/>
  <c r="J13" s="1"/>
  <c r="N13" s="1"/>
  <c r="EG12"/>
  <c r="EF12"/>
  <c r="X12"/>
  <c r="R12"/>
  <c r="Q12"/>
  <c r="P12"/>
  <c r="O12" s="1"/>
  <c r="G12"/>
  <c r="J12" s="1"/>
  <c r="N12" s="1"/>
  <c r="EG11"/>
  <c r="EF11"/>
  <c r="X11"/>
  <c r="R11"/>
  <c r="Q11"/>
  <c r="P11"/>
  <c r="O11" s="1"/>
  <c r="G11"/>
  <c r="J11" s="1"/>
  <c r="N11" s="1"/>
  <c r="EG10"/>
  <c r="EF10"/>
  <c r="X10"/>
  <c r="R10"/>
  <c r="Q10"/>
  <c r="P10"/>
  <c r="O10" s="1"/>
  <c r="G10"/>
  <c r="J10" s="1"/>
  <c r="N10" s="1"/>
  <c r="EG9"/>
  <c r="EF9"/>
  <c r="X9"/>
  <c r="R9"/>
  <c r="Q9"/>
  <c r="P9"/>
  <c r="O9" s="1"/>
  <c r="G9"/>
  <c r="J9" s="1"/>
  <c r="N9" s="1"/>
  <c r="EG8"/>
  <c r="EG22" s="1"/>
  <c r="EF8"/>
  <c r="EF22" s="1"/>
  <c r="X8"/>
  <c r="X22" s="1"/>
  <c r="R8"/>
  <c r="R22" s="1"/>
  <c r="Q8"/>
  <c r="Q22" s="1"/>
  <c r="P8"/>
  <c r="P22" s="1"/>
  <c r="G8"/>
  <c r="G22" s="1"/>
  <c r="J7"/>
  <c r="I7" s="1"/>
  <c r="M7" s="1"/>
  <c r="EK26" i="18"/>
  <c r="EJ26"/>
  <c r="EI26"/>
  <c r="EH26"/>
  <c r="EE26"/>
  <c r="ED26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G26"/>
  <c r="AF26"/>
  <c r="AE26"/>
  <c r="AD26"/>
  <c r="AB26"/>
  <c r="AA26"/>
  <c r="Z26"/>
  <c r="Y26"/>
  <c r="W26"/>
  <c r="V26"/>
  <c r="U26"/>
  <c r="T26"/>
  <c r="S26"/>
  <c r="L26"/>
  <c r="K26"/>
  <c r="H26"/>
  <c r="F26"/>
  <c r="E26"/>
  <c r="EG25"/>
  <c r="EF25"/>
  <c r="AH25"/>
  <c r="AC25"/>
  <c r="X25"/>
  <c r="R25"/>
  <c r="Q25"/>
  <c r="P25"/>
  <c r="G25"/>
  <c r="J25" s="1"/>
  <c r="EG24"/>
  <c r="EF24"/>
  <c r="AH24"/>
  <c r="AC24"/>
  <c r="X24"/>
  <c r="R24"/>
  <c r="Q24"/>
  <c r="P24"/>
  <c r="G24"/>
  <c r="J24" s="1"/>
  <c r="EG23"/>
  <c r="EF23"/>
  <c r="AH23"/>
  <c r="AC23"/>
  <c r="X23"/>
  <c r="R23"/>
  <c r="Q23"/>
  <c r="P23"/>
  <c r="O23" s="1"/>
  <c r="G23"/>
  <c r="J23" s="1"/>
  <c r="EG22"/>
  <c r="EF22"/>
  <c r="AH22"/>
  <c r="AC22"/>
  <c r="X22"/>
  <c r="R22"/>
  <c r="Q22"/>
  <c r="P22"/>
  <c r="G22"/>
  <c r="J22" s="1"/>
  <c r="EG21"/>
  <c r="EF21"/>
  <c r="AH21"/>
  <c r="AC21"/>
  <c r="X21"/>
  <c r="R21"/>
  <c r="Q21"/>
  <c r="P21"/>
  <c r="G21"/>
  <c r="J21" s="1"/>
  <c r="EG20"/>
  <c r="EF20"/>
  <c r="AH20"/>
  <c r="AC20"/>
  <c r="X20"/>
  <c r="R20"/>
  <c r="Q20"/>
  <c r="P20"/>
  <c r="O20" s="1"/>
  <c r="G20"/>
  <c r="J20" s="1"/>
  <c r="EG19"/>
  <c r="EF19"/>
  <c r="AH19"/>
  <c r="AC19"/>
  <c r="X19"/>
  <c r="R19"/>
  <c r="Q19"/>
  <c r="P19"/>
  <c r="O19" s="1"/>
  <c r="G19"/>
  <c r="J19" s="1"/>
  <c r="EG18"/>
  <c r="EF18"/>
  <c r="AH18"/>
  <c r="AC18"/>
  <c r="X18"/>
  <c r="R18"/>
  <c r="Q18"/>
  <c r="P18"/>
  <c r="G18"/>
  <c r="J18" s="1"/>
  <c r="EG17"/>
  <c r="EF17"/>
  <c r="AH17"/>
  <c r="AC17"/>
  <c r="X17"/>
  <c r="R17"/>
  <c r="Q17"/>
  <c r="P17"/>
  <c r="G17"/>
  <c r="J17" s="1"/>
  <c r="EG16"/>
  <c r="EF16"/>
  <c r="AH16"/>
  <c r="AC16"/>
  <c r="X16"/>
  <c r="R16"/>
  <c r="Q16"/>
  <c r="P16"/>
  <c r="G16"/>
  <c r="J16" s="1"/>
  <c r="EG15"/>
  <c r="EF15"/>
  <c r="AH15"/>
  <c r="AC15"/>
  <c r="X15"/>
  <c r="R15"/>
  <c r="Q15"/>
  <c r="P15"/>
  <c r="O15" s="1"/>
  <c r="G15"/>
  <c r="J15" s="1"/>
  <c r="EG14"/>
  <c r="EF14"/>
  <c r="AH14"/>
  <c r="AC14"/>
  <c r="X14"/>
  <c r="R14"/>
  <c r="Q14"/>
  <c r="P14"/>
  <c r="G14"/>
  <c r="J14" s="1"/>
  <c r="EG13"/>
  <c r="EF13"/>
  <c r="AH13"/>
  <c r="AC13"/>
  <c r="X13"/>
  <c r="R13"/>
  <c r="Q13"/>
  <c r="P13"/>
  <c r="G13"/>
  <c r="J13" s="1"/>
  <c r="EG12"/>
  <c r="EF12"/>
  <c r="AH12"/>
  <c r="AC12"/>
  <c r="X12"/>
  <c r="R12"/>
  <c r="Q12"/>
  <c r="P12"/>
  <c r="G12"/>
  <c r="J12" s="1"/>
  <c r="EG11"/>
  <c r="EF11"/>
  <c r="AH11"/>
  <c r="AC11"/>
  <c r="X11"/>
  <c r="R11"/>
  <c r="Q11"/>
  <c r="P11"/>
  <c r="O11" s="1"/>
  <c r="G11"/>
  <c r="J11" s="1"/>
  <c r="EG10"/>
  <c r="EF10"/>
  <c r="AH10"/>
  <c r="AC10"/>
  <c r="X10"/>
  <c r="R10"/>
  <c r="Q10"/>
  <c r="P10"/>
  <c r="G10"/>
  <c r="J10" s="1"/>
  <c r="EG9"/>
  <c r="EF9"/>
  <c r="AH9"/>
  <c r="AC9"/>
  <c r="X9"/>
  <c r="R9"/>
  <c r="Q9"/>
  <c r="P9"/>
  <c r="G9"/>
  <c r="J9" s="1"/>
  <c r="EG8"/>
  <c r="EG26" s="1"/>
  <c r="EF8"/>
  <c r="AH8"/>
  <c r="AC8"/>
  <c r="X8"/>
  <c r="X26" s="1"/>
  <c r="R8"/>
  <c r="Q8"/>
  <c r="P8"/>
  <c r="G8"/>
  <c r="G26" s="1"/>
  <c r="J7"/>
  <c r="I7" s="1"/>
  <c r="M7" s="1"/>
  <c r="EK10" i="16"/>
  <c r="EJ10"/>
  <c r="EI10"/>
  <c r="EH10"/>
  <c r="EE10"/>
  <c r="ED10"/>
  <c r="EC10"/>
  <c r="EB10"/>
  <c r="EA10"/>
  <c r="DZ10"/>
  <c r="DY10"/>
  <c r="DX10"/>
  <c r="DW10"/>
  <c r="DV10"/>
  <c r="DU10"/>
  <c r="DT10"/>
  <c r="DS10"/>
  <c r="DR10"/>
  <c r="DQ10"/>
  <c r="DP10"/>
  <c r="DN10"/>
  <c r="DM10"/>
  <c r="DL10"/>
  <c r="DK10"/>
  <c r="DI10"/>
  <c r="DH10"/>
  <c r="DG10"/>
  <c r="DF10"/>
  <c r="DD10"/>
  <c r="DC10"/>
  <c r="DB10"/>
  <c r="DA10"/>
  <c r="CY10"/>
  <c r="CX10"/>
  <c r="CW10"/>
  <c r="CV10"/>
  <c r="CT10"/>
  <c r="CS10"/>
  <c r="CR10"/>
  <c r="CQ10"/>
  <c r="CO10"/>
  <c r="CN10"/>
  <c r="CM10"/>
  <c r="CL10"/>
  <c r="CJ10"/>
  <c r="CI10"/>
  <c r="CH10"/>
  <c r="CG10"/>
  <c r="CE10"/>
  <c r="CD10"/>
  <c r="CC10"/>
  <c r="CB10"/>
  <c r="BZ10"/>
  <c r="BY10"/>
  <c r="BX10"/>
  <c r="BW10"/>
  <c r="BU10"/>
  <c r="BT10"/>
  <c r="BS10"/>
  <c r="BR10"/>
  <c r="BP10"/>
  <c r="BO10"/>
  <c r="BN10"/>
  <c r="BM10"/>
  <c r="BK10"/>
  <c r="BJ10"/>
  <c r="BI10"/>
  <c r="BH10"/>
  <c r="BF10"/>
  <c r="BE10"/>
  <c r="BD10"/>
  <c r="BC10"/>
  <c r="BA10"/>
  <c r="AZ10"/>
  <c r="AY10"/>
  <c r="AX10"/>
  <c r="AV10"/>
  <c r="AU10"/>
  <c r="AT10"/>
  <c r="AS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W10"/>
  <c r="V10"/>
  <c r="U10"/>
  <c r="T10"/>
  <c r="S10"/>
  <c r="M10"/>
  <c r="K10"/>
  <c r="I10"/>
  <c r="F10"/>
  <c r="E10"/>
  <c r="EG9"/>
  <c r="EF9"/>
  <c r="DO9"/>
  <c r="DJ9"/>
  <c r="DE9"/>
  <c r="CZ9"/>
  <c r="CU9"/>
  <c r="CP9"/>
  <c r="CK9"/>
  <c r="CF9"/>
  <c r="CA9"/>
  <c r="BV9"/>
  <c r="BQ9"/>
  <c r="BL9"/>
  <c r="BG9"/>
  <c r="BB9"/>
  <c r="AW9"/>
  <c r="AR9"/>
  <c r="X9"/>
  <c r="R9"/>
  <c r="Q9"/>
  <c r="P9"/>
  <c r="O9" s="1"/>
  <c r="G9"/>
  <c r="J9" s="1"/>
  <c r="EG8"/>
  <c r="EG10" s="1"/>
  <c r="EF8"/>
  <c r="DO8"/>
  <c r="DO10" s="1"/>
  <c r="DJ8"/>
  <c r="DE8"/>
  <c r="DE10" s="1"/>
  <c r="CZ8"/>
  <c r="CU8"/>
  <c r="CU10" s="1"/>
  <c r="CP8"/>
  <c r="CK8"/>
  <c r="CK10" s="1"/>
  <c r="CF8"/>
  <c r="CA8"/>
  <c r="CA10" s="1"/>
  <c r="BV8"/>
  <c r="BQ8"/>
  <c r="BQ10" s="1"/>
  <c r="BL8"/>
  <c r="BG8"/>
  <c r="BG10" s="1"/>
  <c r="BB8"/>
  <c r="AW8"/>
  <c r="AW10" s="1"/>
  <c r="AR8"/>
  <c r="X8"/>
  <c r="X10" s="1"/>
  <c r="R8"/>
  <c r="Q8"/>
  <c r="Q10" s="1"/>
  <c r="P8"/>
  <c r="G8"/>
  <c r="G10" s="1"/>
  <c r="J7"/>
  <c r="H7" s="1"/>
  <c r="L7" s="1"/>
  <c r="EK25" i="15"/>
  <c r="EJ25"/>
  <c r="EI25"/>
  <c r="EH25"/>
  <c r="EE25"/>
  <c r="EG25" s="1"/>
  <c r="ED25"/>
  <c r="EF25" s="1"/>
  <c r="EC25"/>
  <c r="EB25"/>
  <c r="EA25"/>
  <c r="DZ25"/>
  <c r="DY25"/>
  <c r="DX25"/>
  <c r="DW25"/>
  <c r="DV25"/>
  <c r="DU25"/>
  <c r="DT25"/>
  <c r="DS25"/>
  <c r="DR25"/>
  <c r="DQ25"/>
  <c r="DP25"/>
  <c r="DO25"/>
  <c r="DM25"/>
  <c r="DL25"/>
  <c r="DK25"/>
  <c r="DJ25"/>
  <c r="DH25"/>
  <c r="DG25"/>
  <c r="DF25"/>
  <c r="DE25"/>
  <c r="DC25"/>
  <c r="DB25"/>
  <c r="DA25"/>
  <c r="CZ25"/>
  <c r="CX25"/>
  <c r="CW25"/>
  <c r="CV25"/>
  <c r="CU25"/>
  <c r="CS25"/>
  <c r="CR25"/>
  <c r="CQ25"/>
  <c r="CP25"/>
  <c r="CN25"/>
  <c r="CM25"/>
  <c r="CL25"/>
  <c r="CK25"/>
  <c r="CI25"/>
  <c r="CH25"/>
  <c r="CG25"/>
  <c r="CF25"/>
  <c r="CD25"/>
  <c r="CC25"/>
  <c r="CB25"/>
  <c r="CA25"/>
  <c r="BY25"/>
  <c r="BX25"/>
  <c r="BW25"/>
  <c r="BT25"/>
  <c r="BS25"/>
  <c r="BR25"/>
  <c r="BO25"/>
  <c r="BN25"/>
  <c r="BM25"/>
  <c r="BJ25"/>
  <c r="BI25"/>
  <c r="BH25"/>
  <c r="BE25"/>
  <c r="BD25"/>
  <c r="BC25"/>
  <c r="AZ25"/>
  <c r="AY25"/>
  <c r="AX25"/>
  <c r="AU25"/>
  <c r="AT25"/>
  <c r="AS25"/>
  <c r="AP25"/>
  <c r="AO25"/>
  <c r="AN25"/>
  <c r="AK25"/>
  <c r="AJ25"/>
  <c r="AI25"/>
  <c r="AF25"/>
  <c r="AE25"/>
  <c r="AD25"/>
  <c r="AA25"/>
  <c r="Z25"/>
  <c r="Y25"/>
  <c r="V25"/>
  <c r="U25"/>
  <c r="T25"/>
  <c r="S25"/>
  <c r="L25"/>
  <c r="F25"/>
  <c r="E25"/>
  <c r="EG24"/>
  <c r="EF24"/>
  <c r="BV24"/>
  <c r="AH24"/>
  <c r="AC24"/>
  <c r="X24"/>
  <c r="R24"/>
  <c r="Q24"/>
  <c r="P24"/>
  <c r="O24" s="1"/>
  <c r="J24"/>
  <c r="N24" s="1"/>
  <c r="G24"/>
  <c r="EG23"/>
  <c r="EF23"/>
  <c r="BV23"/>
  <c r="AH23"/>
  <c r="AC23"/>
  <c r="X23"/>
  <c r="R23"/>
  <c r="Q23"/>
  <c r="P23"/>
  <c r="O23"/>
  <c r="J23"/>
  <c r="I23" s="1"/>
  <c r="M23" s="1"/>
  <c r="G23"/>
  <c r="EG22"/>
  <c r="EF22"/>
  <c r="BV22"/>
  <c r="AH22"/>
  <c r="AC22"/>
  <c r="X22"/>
  <c r="R22"/>
  <c r="Q22"/>
  <c r="P22"/>
  <c r="O22" s="1"/>
  <c r="G22"/>
  <c r="J22" s="1"/>
  <c r="EG21"/>
  <c r="EF21"/>
  <c r="BV21"/>
  <c r="AH21"/>
  <c r="AC21"/>
  <c r="X21"/>
  <c r="R21"/>
  <c r="Q21"/>
  <c r="O21" s="1"/>
  <c r="P21"/>
  <c r="G21"/>
  <c r="J21" s="1"/>
  <c r="EG20"/>
  <c r="EF20"/>
  <c r="BV20"/>
  <c r="AH20"/>
  <c r="AC20"/>
  <c r="X20"/>
  <c r="R20"/>
  <c r="Q20"/>
  <c r="P20"/>
  <c r="O20" s="1"/>
  <c r="J20"/>
  <c r="N20" s="1"/>
  <c r="G20"/>
  <c r="EG19"/>
  <c r="EF19"/>
  <c r="BV19"/>
  <c r="AH19"/>
  <c r="AC19"/>
  <c r="X19"/>
  <c r="R19"/>
  <c r="Q19"/>
  <c r="P19"/>
  <c r="O19"/>
  <c r="J19"/>
  <c r="I19" s="1"/>
  <c r="M19" s="1"/>
  <c r="G19"/>
  <c r="EG18"/>
  <c r="EF18"/>
  <c r="BV18"/>
  <c r="AH18"/>
  <c r="AC18"/>
  <c r="X18"/>
  <c r="R18"/>
  <c r="Q18"/>
  <c r="P18"/>
  <c r="O18"/>
  <c r="G18"/>
  <c r="J18" s="1"/>
  <c r="EG17"/>
  <c r="EF17"/>
  <c r="BV17"/>
  <c r="AH17"/>
  <c r="AC17"/>
  <c r="X17"/>
  <c r="R17"/>
  <c r="Q17"/>
  <c r="O17" s="1"/>
  <c r="P17"/>
  <c r="G17"/>
  <c r="J17" s="1"/>
  <c r="EG16"/>
  <c r="EF16"/>
  <c r="BV16"/>
  <c r="AH16"/>
  <c r="AC16"/>
  <c r="X16"/>
  <c r="R16"/>
  <c r="Q16"/>
  <c r="P16"/>
  <c r="O16" s="1"/>
  <c r="J16"/>
  <c r="N16" s="1"/>
  <c r="G16"/>
  <c r="EG15"/>
  <c r="EF15"/>
  <c r="BV15"/>
  <c r="AH15"/>
  <c r="AC15"/>
  <c r="X15"/>
  <c r="R15"/>
  <c r="Q15"/>
  <c r="P15"/>
  <c r="O15" s="1"/>
  <c r="J15"/>
  <c r="I15" s="1"/>
  <c r="M15" s="1"/>
  <c r="G15"/>
  <c r="EG14"/>
  <c r="EF14"/>
  <c r="BV14"/>
  <c r="AH14"/>
  <c r="AC14"/>
  <c r="X14"/>
  <c r="R14"/>
  <c r="Q14"/>
  <c r="P14"/>
  <c r="O14"/>
  <c r="G14"/>
  <c r="J14" s="1"/>
  <c r="EG13"/>
  <c r="EF13"/>
  <c r="BV13"/>
  <c r="AH13"/>
  <c r="AC13"/>
  <c r="X13"/>
  <c r="R13"/>
  <c r="Q13"/>
  <c r="O13" s="1"/>
  <c r="P13"/>
  <c r="G13"/>
  <c r="J13" s="1"/>
  <c r="EG12"/>
  <c r="EF12"/>
  <c r="BV12"/>
  <c r="AH12"/>
  <c r="AC12"/>
  <c r="X12"/>
  <c r="R12"/>
  <c r="Q12"/>
  <c r="P12"/>
  <c r="O12" s="1"/>
  <c r="J12"/>
  <c r="N12" s="1"/>
  <c r="G12"/>
  <c r="EG11"/>
  <c r="EF11"/>
  <c r="BV11"/>
  <c r="BQ11"/>
  <c r="BQ25" s="1"/>
  <c r="BL11"/>
  <c r="BL25" s="1"/>
  <c r="BG11"/>
  <c r="BG25" s="1"/>
  <c r="BB11"/>
  <c r="BB25" s="1"/>
  <c r="AW11"/>
  <c r="AW25" s="1"/>
  <c r="AR11"/>
  <c r="AM11"/>
  <c r="AM25" s="1"/>
  <c r="AH11"/>
  <c r="AC11"/>
  <c r="X11"/>
  <c r="R11"/>
  <c r="Q11"/>
  <c r="P11"/>
  <c r="O11" s="1"/>
  <c r="G11"/>
  <c r="J11" s="1"/>
  <c r="EG10"/>
  <c r="EF10"/>
  <c r="BV10"/>
  <c r="AR10"/>
  <c r="AH10"/>
  <c r="AC10"/>
  <c r="X10"/>
  <c r="R10"/>
  <c r="Q10"/>
  <c r="P10"/>
  <c r="O10" s="1"/>
  <c r="G10"/>
  <c r="J10" s="1"/>
  <c r="EG9"/>
  <c r="EF9"/>
  <c r="BV9"/>
  <c r="AR9"/>
  <c r="AH9"/>
  <c r="AC9"/>
  <c r="X9"/>
  <c r="R9"/>
  <c r="Q9"/>
  <c r="P9"/>
  <c r="O9" s="1"/>
  <c r="G9"/>
  <c r="J9" s="1"/>
  <c r="EG8"/>
  <c r="EF8"/>
  <c r="BV8"/>
  <c r="BV25" s="1"/>
  <c r="AR8"/>
  <c r="AR25" s="1"/>
  <c r="AH8"/>
  <c r="AH25" s="1"/>
  <c r="AC8"/>
  <c r="AC25" s="1"/>
  <c r="X8"/>
  <c r="X25" s="1"/>
  <c r="R8"/>
  <c r="R25" s="1"/>
  <c r="Q8"/>
  <c r="Q25" s="1"/>
  <c r="P8"/>
  <c r="O8" s="1"/>
  <c r="G8"/>
  <c r="J8" s="1"/>
  <c r="J7"/>
  <c r="I7" s="1"/>
  <c r="M7" s="1"/>
  <c r="EK11" i="14"/>
  <c r="EJ11"/>
  <c r="EI11"/>
  <c r="EH11"/>
  <c r="EE11"/>
  <c r="ED11"/>
  <c r="EC11"/>
  <c r="EB11"/>
  <c r="EA11"/>
  <c r="DZ11"/>
  <c r="DY11"/>
  <c r="DX11"/>
  <c r="DW11"/>
  <c r="DV11"/>
  <c r="DU11"/>
  <c r="DT11"/>
  <c r="DS11"/>
  <c r="DR11"/>
  <c r="DQ11"/>
  <c r="DP11"/>
  <c r="DN11"/>
  <c r="DM11"/>
  <c r="DL11"/>
  <c r="DK11"/>
  <c r="DI11"/>
  <c r="DH11"/>
  <c r="DG11"/>
  <c r="DF11"/>
  <c r="DD11"/>
  <c r="DC11"/>
  <c r="DB11"/>
  <c r="DA11"/>
  <c r="CY11"/>
  <c r="CX11"/>
  <c r="CW11"/>
  <c r="CV11"/>
  <c r="CT11"/>
  <c r="CS11"/>
  <c r="CR11"/>
  <c r="CQ11"/>
  <c r="CO11"/>
  <c r="CN11"/>
  <c r="CM11"/>
  <c r="CL11"/>
  <c r="CJ11"/>
  <c r="CI11"/>
  <c r="CH11"/>
  <c r="CG11"/>
  <c r="CE11"/>
  <c r="CD11"/>
  <c r="CC11"/>
  <c r="CB11"/>
  <c r="BZ11"/>
  <c r="BY11"/>
  <c r="BX11"/>
  <c r="BW11"/>
  <c r="BU11"/>
  <c r="BT11"/>
  <c r="BS11"/>
  <c r="BR11"/>
  <c r="BP11"/>
  <c r="BO11"/>
  <c r="BN11"/>
  <c r="BM11"/>
  <c r="BK11"/>
  <c r="BJ11"/>
  <c r="BI11"/>
  <c r="BH11"/>
  <c r="BF11"/>
  <c r="BE11"/>
  <c r="BD11"/>
  <c r="BC11"/>
  <c r="BA11"/>
  <c r="AZ11"/>
  <c r="AY11"/>
  <c r="AX11"/>
  <c r="AV11"/>
  <c r="AU11"/>
  <c r="AT11"/>
  <c r="AS11"/>
  <c r="AQ11"/>
  <c r="AP11"/>
  <c r="AO11"/>
  <c r="AN11"/>
  <c r="AL11"/>
  <c r="AK11"/>
  <c r="AJ11"/>
  <c r="AI11"/>
  <c r="AG11"/>
  <c r="AF11"/>
  <c r="AE11"/>
  <c r="AD11"/>
  <c r="AB11"/>
  <c r="AA11"/>
  <c r="Z11"/>
  <c r="Y11"/>
  <c r="W11"/>
  <c r="V11"/>
  <c r="U11"/>
  <c r="T11"/>
  <c r="S11"/>
  <c r="L11"/>
  <c r="K11"/>
  <c r="H11"/>
  <c r="F11"/>
  <c r="E11"/>
  <c r="EG10"/>
  <c r="EF10"/>
  <c r="DO10"/>
  <c r="DJ10"/>
  <c r="DE10"/>
  <c r="CZ10"/>
  <c r="CU10"/>
  <c r="CP10"/>
  <c r="CK10"/>
  <c r="CF10"/>
  <c r="CA10"/>
  <c r="BV10"/>
  <c r="BQ10"/>
  <c r="BL10"/>
  <c r="BG10"/>
  <c r="BB10"/>
  <c r="AW10"/>
  <c r="AR10"/>
  <c r="AM10"/>
  <c r="AH10"/>
  <c r="AC10"/>
  <c r="X10"/>
  <c r="R10"/>
  <c r="Q10"/>
  <c r="P10"/>
  <c r="O10"/>
  <c r="G10"/>
  <c r="J10" s="1"/>
  <c r="EG9"/>
  <c r="EF9"/>
  <c r="DO9"/>
  <c r="DJ9"/>
  <c r="DE9"/>
  <c r="CZ9"/>
  <c r="CU9"/>
  <c r="CP9"/>
  <c r="CK9"/>
  <c r="CF9"/>
  <c r="CA9"/>
  <c r="BV9"/>
  <c r="BQ9"/>
  <c r="BL9"/>
  <c r="BG9"/>
  <c r="BG11" s="1"/>
  <c r="BB9"/>
  <c r="AW9"/>
  <c r="AR9"/>
  <c r="AM9"/>
  <c r="AM11" s="1"/>
  <c r="AH9"/>
  <c r="AC9"/>
  <c r="X9"/>
  <c r="R9"/>
  <c r="Q9"/>
  <c r="P9"/>
  <c r="O9" s="1"/>
  <c r="G9"/>
  <c r="G11" s="1"/>
  <c r="EG8"/>
  <c r="EG11" s="1"/>
  <c r="EF8"/>
  <c r="EF11" s="1"/>
  <c r="DO8"/>
  <c r="DO11" s="1"/>
  <c r="DJ8"/>
  <c r="DJ11" s="1"/>
  <c r="DE8"/>
  <c r="DE11" s="1"/>
  <c r="CZ8"/>
  <c r="CZ11" s="1"/>
  <c r="CU8"/>
  <c r="CU11" s="1"/>
  <c r="CP8"/>
  <c r="CP11" s="1"/>
  <c r="CK8"/>
  <c r="CK11" s="1"/>
  <c r="CF8"/>
  <c r="CF11" s="1"/>
  <c r="CA8"/>
  <c r="CA11" s="1"/>
  <c r="BV8"/>
  <c r="BV11" s="1"/>
  <c r="BQ8"/>
  <c r="BQ11" s="1"/>
  <c r="BL8"/>
  <c r="BL11" s="1"/>
  <c r="BG8"/>
  <c r="BB8"/>
  <c r="BB11" s="1"/>
  <c r="AW8"/>
  <c r="AW11" s="1"/>
  <c r="AR8"/>
  <c r="AR11" s="1"/>
  <c r="AM8"/>
  <c r="AH8"/>
  <c r="AH11" s="1"/>
  <c r="AC8"/>
  <c r="AC11" s="1"/>
  <c r="X8"/>
  <c r="X11" s="1"/>
  <c r="R8"/>
  <c r="R11" s="1"/>
  <c r="Q8"/>
  <c r="Q11" s="1"/>
  <c r="P8"/>
  <c r="P11" s="1"/>
  <c r="J8"/>
  <c r="G8"/>
  <c r="AH7"/>
  <c r="J7"/>
  <c r="I7" s="1"/>
  <c r="M7" s="1"/>
  <c r="DO17" i="13"/>
  <c r="DN17"/>
  <c r="DM17"/>
  <c r="DL17"/>
  <c r="DI17"/>
  <c r="DK17" s="1"/>
  <c r="DH17"/>
  <c r="DJ17" s="1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D17"/>
  <c r="BC17"/>
  <c r="BB17"/>
  <c r="AZ17"/>
  <c r="AY17"/>
  <c r="AX17"/>
  <c r="AV17"/>
  <c r="AU17"/>
  <c r="AT17"/>
  <c r="AR17"/>
  <c r="AQ17"/>
  <c r="AP17"/>
  <c r="AN17"/>
  <c r="AM17"/>
  <c r="AL17"/>
  <c r="AJ17"/>
  <c r="AI17"/>
  <c r="AH17"/>
  <c r="AF17"/>
  <c r="AE17"/>
  <c r="AD17"/>
  <c r="AB17"/>
  <c r="AA17"/>
  <c r="Z17"/>
  <c r="X17"/>
  <c r="W17"/>
  <c r="V17"/>
  <c r="T17"/>
  <c r="S17"/>
  <c r="R17"/>
  <c r="Q17"/>
  <c r="P17"/>
  <c r="J17"/>
  <c r="E17"/>
  <c r="DK16"/>
  <c r="DJ16"/>
  <c r="BE16"/>
  <c r="BA16"/>
  <c r="AW16"/>
  <c r="AS16"/>
  <c r="AK16"/>
  <c r="AG16"/>
  <c r="AC16"/>
  <c r="Y16"/>
  <c r="U16"/>
  <c r="O16"/>
  <c r="N16"/>
  <c r="M16" s="1"/>
  <c r="H16"/>
  <c r="L16" s="1"/>
  <c r="DK15"/>
  <c r="DJ15"/>
  <c r="BE15"/>
  <c r="BA15"/>
  <c r="AW15"/>
  <c r="AS15"/>
  <c r="AK15"/>
  <c r="AG15"/>
  <c r="AC15"/>
  <c r="Y15"/>
  <c r="U15"/>
  <c r="O15"/>
  <c r="N15"/>
  <c r="M15" s="1"/>
  <c r="H15"/>
  <c r="L15" s="1"/>
  <c r="DK14"/>
  <c r="DJ14"/>
  <c r="BE14"/>
  <c r="BA14"/>
  <c r="AW14"/>
  <c r="AS14"/>
  <c r="AO14"/>
  <c r="AK14"/>
  <c r="AG14"/>
  <c r="AC14"/>
  <c r="Y14"/>
  <c r="U14"/>
  <c r="O14"/>
  <c r="N14"/>
  <c r="M14" s="1"/>
  <c r="H14"/>
  <c r="G14" s="1"/>
  <c r="K14" s="1"/>
  <c r="DK13"/>
  <c r="DJ13"/>
  <c r="BE13"/>
  <c r="BA13"/>
  <c r="AW13"/>
  <c r="AS13"/>
  <c r="AO13"/>
  <c r="AK13"/>
  <c r="AG13"/>
  <c r="AC13"/>
  <c r="Y13"/>
  <c r="U13"/>
  <c r="O13"/>
  <c r="N13"/>
  <c r="M13" s="1"/>
  <c r="H13"/>
  <c r="L13" s="1"/>
  <c r="DK12"/>
  <c r="DJ12"/>
  <c r="BE12"/>
  <c r="BA12"/>
  <c r="AW12"/>
  <c r="AS12"/>
  <c r="AO12"/>
  <c r="AK12"/>
  <c r="AG12"/>
  <c r="AC12"/>
  <c r="Y12"/>
  <c r="U12"/>
  <c r="O12"/>
  <c r="N12"/>
  <c r="M12"/>
  <c r="H12"/>
  <c r="L12" s="1"/>
  <c r="DK11"/>
  <c r="DJ11"/>
  <c r="BE11"/>
  <c r="BA11"/>
  <c r="AW11"/>
  <c r="AS11"/>
  <c r="AO11"/>
  <c r="AK11"/>
  <c r="AG11"/>
  <c r="AC11"/>
  <c r="Y11"/>
  <c r="U11"/>
  <c r="O11"/>
  <c r="N11"/>
  <c r="M11" s="1"/>
  <c r="H11"/>
  <c r="L11" s="1"/>
  <c r="DK10"/>
  <c r="DJ10"/>
  <c r="BE10"/>
  <c r="BA10"/>
  <c r="AW10"/>
  <c r="AS10"/>
  <c r="AO10"/>
  <c r="AK10"/>
  <c r="AG10"/>
  <c r="AC10"/>
  <c r="Y10"/>
  <c r="U10"/>
  <c r="O10"/>
  <c r="N10"/>
  <c r="M10" s="1"/>
  <c r="H10"/>
  <c r="G10" s="1"/>
  <c r="K10" s="1"/>
  <c r="DK9"/>
  <c r="DJ9"/>
  <c r="BE9"/>
  <c r="BE17" s="1"/>
  <c r="BA9"/>
  <c r="BA17" s="1"/>
  <c r="AW9"/>
  <c r="AW17" s="1"/>
  <c r="AS9"/>
  <c r="AS17" s="1"/>
  <c r="AO9"/>
  <c r="AO17" s="1"/>
  <c r="AK9"/>
  <c r="AK17" s="1"/>
  <c r="AG9"/>
  <c r="AG17" s="1"/>
  <c r="AC9"/>
  <c r="AC17" s="1"/>
  <c r="Y9"/>
  <c r="Y17" s="1"/>
  <c r="U9"/>
  <c r="U17" s="1"/>
  <c r="O9"/>
  <c r="O17" s="1"/>
  <c r="N9"/>
  <c r="M9" s="1"/>
  <c r="H9"/>
  <c r="L9" s="1"/>
  <c r="G8"/>
  <c r="K8" s="1"/>
  <c r="DI23" i="11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H23"/>
  <c r="BG23"/>
  <c r="BF23"/>
  <c r="BD23"/>
  <c r="BC23"/>
  <c r="BB23"/>
  <c r="AZ23"/>
  <c r="AY23"/>
  <c r="AX23"/>
  <c r="AV23"/>
  <c r="AU23"/>
  <c r="AT23"/>
  <c r="AR23"/>
  <c r="AQ23"/>
  <c r="AP23"/>
  <c r="AN23"/>
  <c r="AM23"/>
  <c r="AL23"/>
  <c r="AJ23"/>
  <c r="AI23"/>
  <c r="AH23"/>
  <c r="AF23"/>
  <c r="AE23"/>
  <c r="AD23"/>
  <c r="AB23"/>
  <c r="AA23"/>
  <c r="Z23"/>
  <c r="X23"/>
  <c r="W23"/>
  <c r="V23"/>
  <c r="T23"/>
  <c r="S23"/>
  <c r="R23"/>
  <c r="Q23"/>
  <c r="J23"/>
  <c r="E23"/>
  <c r="BI22"/>
  <c r="BE22"/>
  <c r="BA22"/>
  <c r="AW22"/>
  <c r="AS22"/>
  <c r="AO22"/>
  <c r="AK22"/>
  <c r="AG22"/>
  <c r="AC22"/>
  <c r="Y22"/>
  <c r="U22"/>
  <c r="O22"/>
  <c r="N22"/>
  <c r="M22" s="1"/>
  <c r="H22"/>
  <c r="L22" s="1"/>
  <c r="P22" s="1"/>
  <c r="BI21"/>
  <c r="BE21"/>
  <c r="BA21"/>
  <c r="AW21"/>
  <c r="AS21"/>
  <c r="AO21"/>
  <c r="AK21"/>
  <c r="AG21"/>
  <c r="AC21"/>
  <c r="Y21"/>
  <c r="U21"/>
  <c r="O21"/>
  <c r="N21"/>
  <c r="M21"/>
  <c r="H21"/>
  <c r="L21" s="1"/>
  <c r="P21" s="1"/>
  <c r="G21"/>
  <c r="K21" s="1"/>
  <c r="BI20"/>
  <c r="BE20"/>
  <c r="BA20"/>
  <c r="AW20"/>
  <c r="AS20"/>
  <c r="AO20"/>
  <c r="AK20"/>
  <c r="AG20"/>
  <c r="AC20"/>
  <c r="Y20"/>
  <c r="U20"/>
  <c r="O20"/>
  <c r="N20"/>
  <c r="M20" s="1"/>
  <c r="H20"/>
  <c r="G20" s="1"/>
  <c r="K20" s="1"/>
  <c r="BI19"/>
  <c r="BE19"/>
  <c r="BA19"/>
  <c r="AW19"/>
  <c r="AS19"/>
  <c r="AO19"/>
  <c r="AK19"/>
  <c r="AG19"/>
  <c r="AC19"/>
  <c r="Y19"/>
  <c r="U19"/>
  <c r="O19"/>
  <c r="N19"/>
  <c r="M19"/>
  <c r="L19"/>
  <c r="P19" s="1"/>
  <c r="H19"/>
  <c r="G19"/>
  <c r="K19" s="1"/>
  <c r="BI18"/>
  <c r="BE18"/>
  <c r="BA18"/>
  <c r="AW18"/>
  <c r="AS18"/>
  <c r="AO18"/>
  <c r="AK18"/>
  <c r="AG18"/>
  <c r="AC18"/>
  <c r="Y18"/>
  <c r="U18"/>
  <c r="O18"/>
  <c r="N18"/>
  <c r="M18" s="1"/>
  <c r="H18"/>
  <c r="L18" s="1"/>
  <c r="P18" s="1"/>
  <c r="BI17"/>
  <c r="BE17"/>
  <c r="BA17"/>
  <c r="AW17"/>
  <c r="AS17"/>
  <c r="AO17"/>
  <c r="AK17"/>
  <c r="AG17"/>
  <c r="AC17"/>
  <c r="Y17"/>
  <c r="U17"/>
  <c r="O17"/>
  <c r="N17"/>
  <c r="M17"/>
  <c r="H17"/>
  <c r="L17" s="1"/>
  <c r="P17" s="1"/>
  <c r="G17"/>
  <c r="K17" s="1"/>
  <c r="BI16"/>
  <c r="BE16"/>
  <c r="BA16"/>
  <c r="AW16"/>
  <c r="AS16"/>
  <c r="AO16"/>
  <c r="AK16"/>
  <c r="AG16"/>
  <c r="AC16"/>
  <c r="Y16"/>
  <c r="U16"/>
  <c r="O16"/>
  <c r="N16"/>
  <c r="M16" s="1"/>
  <c r="H16"/>
  <c r="G16" s="1"/>
  <c r="K16" s="1"/>
  <c r="BI15"/>
  <c r="BE15"/>
  <c r="BA15"/>
  <c r="AW15"/>
  <c r="AS15"/>
  <c r="AO15"/>
  <c r="AK15"/>
  <c r="AG15"/>
  <c r="AC15"/>
  <c r="Y15"/>
  <c r="U15"/>
  <c r="O15"/>
  <c r="N15"/>
  <c r="M15"/>
  <c r="L15"/>
  <c r="P15" s="1"/>
  <c r="H15"/>
  <c r="G15"/>
  <c r="K15" s="1"/>
  <c r="BI14"/>
  <c r="BE14"/>
  <c r="BA14"/>
  <c r="AW14"/>
  <c r="AS14"/>
  <c r="AO14"/>
  <c r="AK14"/>
  <c r="AG14"/>
  <c r="AC14"/>
  <c r="Y14"/>
  <c r="U14"/>
  <c r="O14"/>
  <c r="N14"/>
  <c r="M14" s="1"/>
  <c r="H14"/>
  <c r="L14" s="1"/>
  <c r="BI13"/>
  <c r="BE13"/>
  <c r="BA13"/>
  <c r="AW13"/>
  <c r="AS13"/>
  <c r="AO13"/>
  <c r="AK13"/>
  <c r="AG13"/>
  <c r="AC13"/>
  <c r="Y13"/>
  <c r="U13"/>
  <c r="O13"/>
  <c r="N13"/>
  <c r="M13"/>
  <c r="H13"/>
  <c r="L13" s="1"/>
  <c r="P13" s="1"/>
  <c r="G13"/>
  <c r="K13" s="1"/>
  <c r="BI12"/>
  <c r="BE12"/>
  <c r="BA12"/>
  <c r="AW12"/>
  <c r="AS12"/>
  <c r="AO12"/>
  <c r="AK12"/>
  <c r="AG12"/>
  <c r="AC12"/>
  <c r="Y12"/>
  <c r="U12"/>
  <c r="O12"/>
  <c r="N12"/>
  <c r="M12" s="1"/>
  <c r="H12"/>
  <c r="G12" s="1"/>
  <c r="K12" s="1"/>
  <c r="Y11"/>
  <c r="U11"/>
  <c r="O11"/>
  <c r="N11"/>
  <c r="M11" s="1"/>
  <c r="H11"/>
  <c r="L11" s="1"/>
  <c r="P11" s="1"/>
  <c r="BI10"/>
  <c r="BI23" s="1"/>
  <c r="BE10"/>
  <c r="BE23" s="1"/>
  <c r="BA10"/>
  <c r="BA23" s="1"/>
  <c r="AW10"/>
  <c r="AW23" s="1"/>
  <c r="AS10"/>
  <c r="AS23" s="1"/>
  <c r="AO10"/>
  <c r="AO23" s="1"/>
  <c r="AK10"/>
  <c r="AK23" s="1"/>
  <c r="AG10"/>
  <c r="AG23" s="1"/>
  <c r="AC10"/>
  <c r="AC23" s="1"/>
  <c r="Y10"/>
  <c r="U10"/>
  <c r="O10"/>
  <c r="M10" s="1"/>
  <c r="N10"/>
  <c r="H10"/>
  <c r="L10" s="1"/>
  <c r="G10"/>
  <c r="K10" s="1"/>
  <c r="Y9"/>
  <c r="Y23" s="1"/>
  <c r="U9"/>
  <c r="U23" s="1"/>
  <c r="O9"/>
  <c r="M9" s="1"/>
  <c r="N9"/>
  <c r="L9"/>
  <c r="P9" s="1"/>
  <c r="H9"/>
  <c r="G9"/>
  <c r="K9" s="1"/>
  <c r="O8"/>
  <c r="M8" s="1"/>
  <c r="N8"/>
  <c r="N23" s="1"/>
  <c r="H8"/>
  <c r="L8" s="1"/>
  <c r="G8"/>
  <c r="K8" s="1"/>
  <c r="N15" i="19" l="1"/>
  <c r="I15"/>
  <c r="M15" s="1"/>
  <c r="J8"/>
  <c r="N8" s="1"/>
  <c r="I14"/>
  <c r="M14" s="1"/>
  <c r="O14"/>
  <c r="I16"/>
  <c r="M16" s="1"/>
  <c r="O16"/>
  <c r="O15"/>
  <c r="O21"/>
  <c r="I18"/>
  <c r="M18" s="1"/>
  <c r="N18"/>
  <c r="N21"/>
  <c r="I21"/>
  <c r="M21" s="1"/>
  <c r="N17"/>
  <c r="I17"/>
  <c r="M17" s="1"/>
  <c r="I19"/>
  <c r="M19" s="1"/>
  <c r="I8"/>
  <c r="O8"/>
  <c r="I9"/>
  <c r="M9" s="1"/>
  <c r="I10"/>
  <c r="M10" s="1"/>
  <c r="I11"/>
  <c r="M11" s="1"/>
  <c r="I12"/>
  <c r="M12" s="1"/>
  <c r="I13"/>
  <c r="M13" s="1"/>
  <c r="J22"/>
  <c r="O22" i="18"/>
  <c r="Q26"/>
  <c r="AH26"/>
  <c r="O9"/>
  <c r="O13"/>
  <c r="O17"/>
  <c r="O21"/>
  <c r="O25"/>
  <c r="R26"/>
  <c r="EF26"/>
  <c r="O10"/>
  <c r="O14"/>
  <c r="O18"/>
  <c r="P26"/>
  <c r="AC26"/>
  <c r="O12"/>
  <c r="O16"/>
  <c r="O24"/>
  <c r="N10"/>
  <c r="I10"/>
  <c r="M10" s="1"/>
  <c r="N14"/>
  <c r="I14"/>
  <c r="M14" s="1"/>
  <c r="N18"/>
  <c r="I18"/>
  <c r="M18" s="1"/>
  <c r="N22"/>
  <c r="I22"/>
  <c r="M22" s="1"/>
  <c r="I9"/>
  <c r="M9" s="1"/>
  <c r="N9"/>
  <c r="I13"/>
  <c r="M13" s="1"/>
  <c r="N13"/>
  <c r="I17"/>
  <c r="M17" s="1"/>
  <c r="N17"/>
  <c r="I21"/>
  <c r="M21" s="1"/>
  <c r="N21"/>
  <c r="I25"/>
  <c r="M25" s="1"/>
  <c r="N25"/>
  <c r="N12"/>
  <c r="I12"/>
  <c r="M12" s="1"/>
  <c r="N16"/>
  <c r="I16"/>
  <c r="M16" s="1"/>
  <c r="N20"/>
  <c r="I20"/>
  <c r="M20" s="1"/>
  <c r="N24"/>
  <c r="I24"/>
  <c r="M24" s="1"/>
  <c r="I11"/>
  <c r="M11" s="1"/>
  <c r="N11"/>
  <c r="I15"/>
  <c r="M15" s="1"/>
  <c r="N15"/>
  <c r="I19"/>
  <c r="M19" s="1"/>
  <c r="N19"/>
  <c r="I23"/>
  <c r="M23" s="1"/>
  <c r="N23"/>
  <c r="J8"/>
  <c r="O8"/>
  <c r="R10" i="16"/>
  <c r="BB10"/>
  <c r="BV10"/>
  <c r="CP10"/>
  <c r="DJ10"/>
  <c r="O8"/>
  <c r="AR10"/>
  <c r="BL10"/>
  <c r="CF10"/>
  <c r="CZ10"/>
  <c r="EF10"/>
  <c r="H9"/>
  <c r="L9" s="1"/>
  <c r="N9"/>
  <c r="O10"/>
  <c r="P10"/>
  <c r="J8"/>
  <c r="N9" i="15"/>
  <c r="I9"/>
  <c r="M9" s="1"/>
  <c r="N14"/>
  <c r="I14"/>
  <c r="M14" s="1"/>
  <c r="N10"/>
  <c r="I10"/>
  <c r="M10" s="1"/>
  <c r="N18"/>
  <c r="I18"/>
  <c r="M18" s="1"/>
  <c r="N22"/>
  <c r="I22"/>
  <c r="M22" s="1"/>
  <c r="N11"/>
  <c r="I11"/>
  <c r="M11" s="1"/>
  <c r="N13"/>
  <c r="I13"/>
  <c r="M13" s="1"/>
  <c r="O25"/>
  <c r="N8"/>
  <c r="I8"/>
  <c r="M8" s="1"/>
  <c r="N17"/>
  <c r="I17"/>
  <c r="M17" s="1"/>
  <c r="N21"/>
  <c r="I21"/>
  <c r="M21" s="1"/>
  <c r="I12"/>
  <c r="M12" s="1"/>
  <c r="N15"/>
  <c r="I16"/>
  <c r="M16" s="1"/>
  <c r="N19"/>
  <c r="I20"/>
  <c r="M20" s="1"/>
  <c r="N23"/>
  <c r="I24"/>
  <c r="M24" s="1"/>
  <c r="G25"/>
  <c r="J25" s="1"/>
  <c r="I25" s="1"/>
  <c r="P25"/>
  <c r="N10" i="14"/>
  <c r="I10"/>
  <c r="M10" s="1"/>
  <c r="I8"/>
  <c r="M8" s="1"/>
  <c r="O8"/>
  <c r="O11" s="1"/>
  <c r="J9"/>
  <c r="N8"/>
  <c r="M17" i="13"/>
  <c r="L10"/>
  <c r="G11"/>
  <c r="K11" s="1"/>
  <c r="L14"/>
  <c r="L17" s="1"/>
  <c r="G15"/>
  <c r="K15" s="1"/>
  <c r="G12"/>
  <c r="K12" s="1"/>
  <c r="N17"/>
  <c r="G9"/>
  <c r="K9" s="1"/>
  <c r="K17" s="1"/>
  <c r="G13"/>
  <c r="K13" s="1"/>
  <c r="G16"/>
  <c r="K16" s="1"/>
  <c r="H17"/>
  <c r="G17" s="1"/>
  <c r="P8" i="11"/>
  <c r="P14"/>
  <c r="P10"/>
  <c r="M23"/>
  <c r="L16"/>
  <c r="P16" s="1"/>
  <c r="L20"/>
  <c r="P20" s="1"/>
  <c r="H23"/>
  <c r="G23" s="1"/>
  <c r="L12"/>
  <c r="P12" s="1"/>
  <c r="G11"/>
  <c r="K11" s="1"/>
  <c r="K23" s="1"/>
  <c r="G14"/>
  <c r="K14" s="1"/>
  <c r="G18"/>
  <c r="K18" s="1"/>
  <c r="G22"/>
  <c r="K22" s="1"/>
  <c r="O23"/>
  <c r="P11" i="8"/>
  <c r="N450" i="7"/>
  <c r="L450"/>
  <c r="L374" i="5"/>
  <c r="K374"/>
  <c r="R18" i="4"/>
  <c r="P9" i="3"/>
  <c r="N197" i="2"/>
  <c r="L197"/>
  <c r="O22" i="19" l="1"/>
  <c r="N22"/>
  <c r="M8"/>
  <c r="M22" s="1"/>
  <c r="I22"/>
  <c r="O26" i="18"/>
  <c r="J26"/>
  <c r="N8"/>
  <c r="N26" s="1"/>
  <c r="I8"/>
  <c r="J10" i="16"/>
  <c r="H10" s="1"/>
  <c r="H8"/>
  <c r="L8" s="1"/>
  <c r="L10" s="1"/>
  <c r="N8"/>
  <c r="N10" s="1"/>
  <c r="N25" i="15"/>
  <c r="M25"/>
  <c r="N9" i="14"/>
  <c r="N11" s="1"/>
  <c r="I9"/>
  <c r="M9" s="1"/>
  <c r="M11" s="1"/>
  <c r="J11"/>
  <c r="I11" s="1"/>
  <c r="P23" i="11"/>
  <c r="L23"/>
  <c r="T69" i="1"/>
  <c r="U69"/>
  <c r="S69"/>
  <c r="M8" i="18" l="1"/>
  <c r="M26" s="1"/>
  <c r="I26"/>
</calcChain>
</file>

<file path=xl/sharedStrings.xml><?xml version="1.0" encoding="utf-8"?>
<sst xmlns="http://schemas.openxmlformats.org/spreadsheetml/2006/main" count="17947" uniqueCount="5303">
  <si>
    <t>jktLFkku vYila[;d foRr ,oa fodkl lgdkjh fuxe fyfeVsM</t>
  </si>
  <si>
    <t>vEcsMdj Hkou] IykV ua- th&amp;3@1]dejk ua- 403@412] r`rh; ry] flfoy ykbu jsyos Økflax ds ikl] t;iqjA</t>
  </si>
  <si>
    <t>mi;ksfxrk izek.k&amp;i= 2011&amp;12</t>
  </si>
  <si>
    <t>S. no.</t>
  </si>
  <si>
    <t>Benef. Name/Father's/ Husband's Name</t>
  </si>
  <si>
    <t>Rural</t>
  </si>
  <si>
    <t>Urban</t>
  </si>
  <si>
    <t>Purpuse</t>
  </si>
  <si>
    <t>Annual Income (Rs.) Below</t>
  </si>
  <si>
    <t>District</t>
  </si>
  <si>
    <t>City</t>
  </si>
  <si>
    <t>Village</t>
  </si>
  <si>
    <t>Town</t>
  </si>
  <si>
    <t>Post Office</t>
  </si>
  <si>
    <t>Taluka</t>
  </si>
  <si>
    <t>Activity Financed</t>
  </si>
  <si>
    <t>Scheme</t>
  </si>
  <si>
    <t>Sector</t>
  </si>
  <si>
    <t>Community</t>
  </si>
  <si>
    <t>Gender</t>
  </si>
  <si>
    <t>Area</t>
  </si>
  <si>
    <t>Project Cost (Rs)</t>
  </si>
  <si>
    <t>NMDFC Share (Rs)</t>
  </si>
  <si>
    <t>Margin Mony (10%.)</t>
  </si>
  <si>
    <t>Benef.'s Share (Rs.)</t>
  </si>
  <si>
    <t>Date Of  Finance</t>
  </si>
  <si>
    <t>D.D. No.</t>
  </si>
  <si>
    <t>Instalment No.</t>
  </si>
  <si>
    <t xml:space="preserve">lnke gqlSu @ vejnhu </t>
  </si>
  <si>
    <t>tujy izksfotu LVksj</t>
  </si>
  <si>
    <t>Barmer</t>
  </si>
  <si>
    <t>muslim</t>
  </si>
  <si>
    <t>male</t>
  </si>
  <si>
    <t>24/6/2011</t>
  </si>
  <si>
    <t xml:space="preserve">fcyky [kka @ utjk [kka </t>
  </si>
  <si>
    <t>fdjkuk LVksj</t>
  </si>
  <si>
    <t>Ramsar</t>
  </si>
  <si>
    <t>ihjk [kka @ utjk [kka</t>
  </si>
  <si>
    <t>Ms;jh HkSal</t>
  </si>
  <si>
    <t>mehrani ka bas</t>
  </si>
  <si>
    <t>24/6/2012</t>
  </si>
  <si>
    <t xml:space="preserve">nk[kh @ [keh'kk </t>
  </si>
  <si>
    <t>d'khnk Vsyfjax</t>
  </si>
  <si>
    <t>female</t>
  </si>
  <si>
    <t>24/6/2013</t>
  </si>
  <si>
    <t xml:space="preserve">:[kh @ yw.kk [kka </t>
  </si>
  <si>
    <t>24/6/2014</t>
  </si>
  <si>
    <t>cgknqj [kka @ eqjkn [kka</t>
  </si>
  <si>
    <t>tujy ,oa izkfotu LVksj</t>
  </si>
  <si>
    <t>Khudani</t>
  </si>
  <si>
    <t>24/6/2015</t>
  </si>
  <si>
    <t>vuoj [kka @ xkth [kka</t>
  </si>
  <si>
    <t>vkVk pDdh</t>
  </si>
  <si>
    <t>Unmod</t>
  </si>
  <si>
    <t>24/6/2016</t>
  </si>
  <si>
    <t>kdwj [kka @ lek [kka</t>
  </si>
  <si>
    <t>Bikusi</t>
  </si>
  <si>
    <t>24/6/2017</t>
  </si>
  <si>
    <t>Hkkxk [kka @ dkle [kka</t>
  </si>
  <si>
    <t>24/6/2018</t>
  </si>
  <si>
    <t xml:space="preserve">Hkkny [kka @ xQwj [kka </t>
  </si>
  <si>
    <t>24/6/2019</t>
  </si>
  <si>
    <t>tcjk [kka @ xQwj [kka</t>
  </si>
  <si>
    <t>nq/k Ms;jh</t>
  </si>
  <si>
    <t>24/6/2020</t>
  </si>
  <si>
    <t xml:space="preserve">lqekj [kka @ dkcq [kka </t>
  </si>
  <si>
    <t>Khiyani</t>
  </si>
  <si>
    <t>24/6/2021</t>
  </si>
  <si>
    <t>HkwV~Vk [kka @ vCckl [kka</t>
  </si>
  <si>
    <t>Untra</t>
  </si>
  <si>
    <t>24/6/2022</t>
  </si>
  <si>
    <t>ethn [kka @ vdcj [kka</t>
  </si>
  <si>
    <t xml:space="preserve">gS.Mh Øk¶V </t>
  </si>
  <si>
    <t>Bhuthiya</t>
  </si>
  <si>
    <t>24/6/2023</t>
  </si>
  <si>
    <t>lrkj [kka @ eksgEen [kka</t>
  </si>
  <si>
    <t>jsfMesM xkjesUV</t>
  </si>
  <si>
    <t>Jajwa</t>
  </si>
  <si>
    <t>24/6/2024</t>
  </si>
  <si>
    <t xml:space="preserve">bLekbZy [kka @ vjckc [kka </t>
  </si>
  <si>
    <t>bhuthiya</t>
  </si>
  <si>
    <t>24/6/2025</t>
  </si>
  <si>
    <t>lkys eks- @ bny [kka</t>
  </si>
  <si>
    <t>ajbe ka par</t>
  </si>
  <si>
    <t>24/6/2026</t>
  </si>
  <si>
    <t>eks0 v;qc vyh@ek&gt;h [kka</t>
  </si>
  <si>
    <t>VsaV gkml</t>
  </si>
  <si>
    <t>BARMER</t>
  </si>
  <si>
    <t>ckMesj</t>
  </si>
  <si>
    <t>Muslim</t>
  </si>
  <si>
    <t>Male</t>
  </si>
  <si>
    <t>31.3.12</t>
  </si>
  <si>
    <t>eks0gkle@de:}hu</t>
  </si>
  <si>
    <t>tk: [kka@vkne [kka</t>
  </si>
  <si>
    <t>HkSla ikyu</t>
  </si>
  <si>
    <t>eatwj [kka@lkbZnkn [kka</t>
  </si>
  <si>
    <t>fdjk.kk LVksj</t>
  </si>
  <si>
    <t>fugky [kka@eksgEen [kka</t>
  </si>
  <si>
    <t>yhyk ckbZ@jgeku [kka</t>
  </si>
  <si>
    <t>dlhnkdkjh</t>
  </si>
  <si>
    <t>Female</t>
  </si>
  <si>
    <t>ghjk@’kDdj [kka</t>
  </si>
  <si>
    <t>xk; ikyu</t>
  </si>
  <si>
    <t>iwuk [kka@iBku [kka</t>
  </si>
  <si>
    <t xml:space="preserve">lqyrkuk cSxe@bZczkghe </t>
  </si>
  <si>
    <t>bZuk;r [kka@vldj [kka</t>
  </si>
  <si>
    <t>‘'ksj [kka@eksgEen [kka</t>
  </si>
  <si>
    <t>VsDVj ejEer</t>
  </si>
  <si>
    <t>dkle [kka@ gyhe [kka</t>
  </si>
  <si>
    <t>tujy LVksj</t>
  </si>
  <si>
    <t>19.3.12</t>
  </si>
  <si>
    <t>057976</t>
  </si>
  <si>
    <t>lqtk [kka@ nhuk [kka</t>
  </si>
  <si>
    <t>HkSal ikyu</t>
  </si>
  <si>
    <t>057978</t>
  </si>
  <si>
    <t>jetku [kka@ yrhc [kka</t>
  </si>
  <si>
    <t>057980</t>
  </si>
  <si>
    <t>xkth [kka@ Hkhek [kka</t>
  </si>
  <si>
    <t>Leky Ms;jh</t>
  </si>
  <si>
    <t>057982</t>
  </si>
  <si>
    <t>bczkghe [kka@ gqlSu [kka</t>
  </si>
  <si>
    <t>fdjk.kk</t>
  </si>
  <si>
    <t>057984</t>
  </si>
  <si>
    <t>QksVs [kka@ bczkfge [kka</t>
  </si>
  <si>
    <t>057986</t>
  </si>
  <si>
    <t>'kk;j@ Hkh[kk [kka</t>
  </si>
  <si>
    <t>HksM+ ikyu</t>
  </si>
  <si>
    <t>057988</t>
  </si>
  <si>
    <t>nhu eks-@ eks- jghe</t>
  </si>
  <si>
    <t>057990</t>
  </si>
  <si>
    <t>vekur@ eks- vyh</t>
  </si>
  <si>
    <t>057992</t>
  </si>
  <si>
    <t>tkfdj@ dqjcku</t>
  </si>
  <si>
    <t>057994</t>
  </si>
  <si>
    <t>cgje [kka@ dEcj [kka</t>
  </si>
  <si>
    <t>057996</t>
  </si>
  <si>
    <t>eqfLrdhe 'kkg@ feJh'kkg</t>
  </si>
  <si>
    <t>jsMhesUV</t>
  </si>
  <si>
    <t>057998</t>
  </si>
  <si>
    <t>lk;jk@ guhQ [kka</t>
  </si>
  <si>
    <t>QSUlh</t>
  </si>
  <si>
    <t>058000</t>
  </si>
  <si>
    <t>v;qc [kka@ cjdr [kka</t>
  </si>
  <si>
    <t>jaxkbZ</t>
  </si>
  <si>
    <t>058002</t>
  </si>
  <si>
    <t>Qrg [kka@ 'ks: [kka</t>
  </si>
  <si>
    <t>058004</t>
  </si>
  <si>
    <t>xuh [kka@ ykyw [kka</t>
  </si>
  <si>
    <t>bZaV fuekZ.k</t>
  </si>
  <si>
    <t>crqyk@ lkehj [kka</t>
  </si>
  <si>
    <t>nw/k Ms;jh</t>
  </si>
  <si>
    <t>058008</t>
  </si>
  <si>
    <t>lk;cuk@ ekBh.kk [kka</t>
  </si>
  <si>
    <t>058018</t>
  </si>
  <si>
    <t>jgeku [kka@ glu [kka</t>
  </si>
  <si>
    <t>058020</t>
  </si>
  <si>
    <t>ekuw@ vdcj [kka</t>
  </si>
  <si>
    <t>flykbZ</t>
  </si>
  <si>
    <t>058010</t>
  </si>
  <si>
    <t>Hkwjk@ lean [kka</t>
  </si>
  <si>
    <t>058012</t>
  </si>
  <si>
    <t>vjckc@ vkne [kka</t>
  </si>
  <si>
    <t>058014</t>
  </si>
  <si>
    <t>lsjkt [kka@ daHkhj [kka</t>
  </si>
  <si>
    <t>058016</t>
  </si>
  <si>
    <t>'kkSdr vyh@ cjdr [kka</t>
  </si>
  <si>
    <t>ef.kgkjh</t>
  </si>
  <si>
    <t>058022</t>
  </si>
  <si>
    <t>vetn [kka@vtht [kka</t>
  </si>
  <si>
    <t>Education Loan</t>
  </si>
  <si>
    <t>664450</t>
  </si>
  <si>
    <t>fçUlh eksy@tkslh FkkWel</t>
  </si>
  <si>
    <t>Christians</t>
  </si>
  <si>
    <t>664934</t>
  </si>
  <si>
    <t>ftfcy tkslQ@ih-Vh- tkslQ</t>
  </si>
  <si>
    <t>664431</t>
  </si>
  <si>
    <t>uthj [kka@Jh vyh cDl [kk</t>
  </si>
  <si>
    <t>664434</t>
  </si>
  <si>
    <t>mEesn vyh@jetku [kk</t>
  </si>
  <si>
    <t>664449</t>
  </si>
  <si>
    <t>fQjkst [kka@ljknhu [kk</t>
  </si>
  <si>
    <t>664935</t>
  </si>
  <si>
    <t>ftfuy tkslQ@ih-Vh- tkslQ</t>
  </si>
  <si>
    <t>664432</t>
  </si>
  <si>
    <t>lyhe [kka@yqdeku [kka</t>
  </si>
  <si>
    <t>664433</t>
  </si>
  <si>
    <t>fnykoj [kka@gkth [kka</t>
  </si>
  <si>
    <t>664936</t>
  </si>
  <si>
    <r>
      <t xml:space="preserve">Qksu ,oa QSDl ua- 0141&amp;2220721 </t>
    </r>
    <r>
      <rPr>
        <b/>
        <sz val="14"/>
        <rFont val="Times New Roman"/>
        <family val="1"/>
      </rPr>
      <t>(E-mail: rmfdcc_2000@yahoo.co.in)</t>
    </r>
    <r>
      <rPr>
        <b/>
        <sz val="14"/>
        <rFont val="DevLys 010"/>
      </rPr>
      <t xml:space="preserve"> </t>
    </r>
  </si>
  <si>
    <t>mi;ksfxrk izek.k i= 2012&amp;13 ¼VeZ½</t>
  </si>
  <si>
    <t>S.No.</t>
  </si>
  <si>
    <t>ID No.</t>
  </si>
  <si>
    <t>Name</t>
  </si>
  <si>
    <t>Father's/Husband's Name</t>
  </si>
  <si>
    <t>Address</t>
  </si>
  <si>
    <t>Community (M/C/S/B/P/O)</t>
  </si>
  <si>
    <t>Gender (M/F)</t>
  </si>
  <si>
    <t>Area (R/U)</t>
  </si>
  <si>
    <t>Activity</t>
  </si>
  <si>
    <t>Project Cost</t>
  </si>
  <si>
    <t>NMDFC Share</t>
  </si>
  <si>
    <t>Date of Disb. (DD/MM/YYYY)</t>
  </si>
  <si>
    <t>Amount Disbursed</t>
  </si>
  <si>
    <t>Instt. No.</t>
  </si>
  <si>
    <t>vthtr@eykj [kka</t>
  </si>
  <si>
    <t>vkyw dk ryk</t>
  </si>
  <si>
    <t>eqfLye</t>
  </si>
  <si>
    <t>e-</t>
  </si>
  <si>
    <t xml:space="preserve">xzkeh.k </t>
  </si>
  <si>
    <t>flykbZ dk;Z</t>
  </si>
  <si>
    <t>069426/ 11.10.2012</t>
  </si>
  <si>
    <t>ih-Vh- tkslQ@ bZ- Fkksel</t>
  </si>
  <si>
    <t>ckyksrjk</t>
  </si>
  <si>
    <t>bZlkbZ</t>
  </si>
  <si>
    <t>iq-</t>
  </si>
  <si>
    <t>'kgjh</t>
  </si>
  <si>
    <t>fLØu fçUV</t>
  </si>
  <si>
    <t>069427/ 11.10.2012</t>
  </si>
  <si>
    <t>yqdeku vyh@ Qtyw [kka</t>
  </si>
  <si>
    <t>ckM+esj</t>
  </si>
  <si>
    <t>lqFkkjh dk;Z</t>
  </si>
  <si>
    <t>069428/ 11.10.2012</t>
  </si>
  <si>
    <t>tjhuk@ jkorkjke</t>
  </si>
  <si>
    <t>m.Mw</t>
  </si>
  <si>
    <t>xzkeh.k</t>
  </si>
  <si>
    <t>dEI;wVj lsUVj</t>
  </si>
  <si>
    <t>069429/ 11.10.2012</t>
  </si>
  <si>
    <t>len [kka@ xsanw [kka</t>
  </si>
  <si>
    <t>vkWVksfjD'kk ejEer</t>
  </si>
  <si>
    <t>069430/ 11.10.2012</t>
  </si>
  <si>
    <t>lkjka@ yrhc [kka</t>
  </si>
  <si>
    <t>ckaMklj</t>
  </si>
  <si>
    <t>069431/ 11.10.2012</t>
  </si>
  <si>
    <t>tyky [kka@ 'kkgehj</t>
  </si>
  <si>
    <t>fc'kkyk vkxkSj</t>
  </si>
  <si>
    <t>069432/ 11.10.2012</t>
  </si>
  <si>
    <t>lk;ek@ tyky [kka</t>
  </si>
  <si>
    <t>HkbZ;ksa dh &lt;+k.kh</t>
  </si>
  <si>
    <t>069433/ 11.10.2012</t>
  </si>
  <si>
    <t>gk:u@ ehjk</t>
  </si>
  <si>
    <t>tkus dh csjh</t>
  </si>
  <si>
    <t>LVs'kujh dk;Z</t>
  </si>
  <si>
    <t>069434/ 11.10.2012</t>
  </si>
  <si>
    <t>vkjc [kka@ lqYrku [kka</t>
  </si>
  <si>
    <t>069435/ 11.10.2012</t>
  </si>
  <si>
    <t>lgtn@ jghe [kka</t>
  </si>
  <si>
    <t>f'ko</t>
  </si>
  <si>
    <t>069436/ 11.10.2012</t>
  </si>
  <si>
    <t>g;kr [kka@ ,gnh [kka</t>
  </si>
  <si>
    <t>ika/kh dk ikj</t>
  </si>
  <si>
    <t>i-</t>
  </si>
  <si>
    <t>069437/ 11.10.2012</t>
  </si>
  <si>
    <t>dkle 'kkg@ feJh 'kkg</t>
  </si>
  <si>
    <t>jsMhesUV xkjesUV~l</t>
  </si>
  <si>
    <t>069438/ 11.10.2012</t>
  </si>
  <si>
    <t>yrhQ [kka@ csxs [kka</t>
  </si>
  <si>
    <t>dkuklj</t>
  </si>
  <si>
    <t>eksckbZy fjis;j</t>
  </si>
  <si>
    <t>069439/ 11.10.2012</t>
  </si>
  <si>
    <t>ftfe;r@ [keh'kk [kka</t>
  </si>
  <si>
    <t>d'khnkdkjh</t>
  </si>
  <si>
    <t>069440/ 11.10.2012</t>
  </si>
  <si>
    <t>lwtk [kka@ feJh [kka</t>
  </si>
  <si>
    <t>vtckuh</t>
  </si>
  <si>
    <t>069441/ 11.10.2012</t>
  </si>
  <si>
    <t>uwjh@ fjM+ey [kka</t>
  </si>
  <si>
    <t>nsjklj</t>
  </si>
  <si>
    <t>ÅaV xkM+k</t>
  </si>
  <si>
    <t>069442/ 11.10.2012</t>
  </si>
  <si>
    <t>vklh;r@ glu</t>
  </si>
  <si>
    <t>cqjgku dk ryk</t>
  </si>
  <si>
    <t>069443/ 11.10.2012</t>
  </si>
  <si>
    <t>vkdsyk@ ekseu</t>
  </si>
  <si>
    <t>069444/ 11.10.2012</t>
  </si>
  <si>
    <t>bUnzk ckuks@ fcyky [kka</t>
  </si>
  <si>
    <t>djhe dk ikj</t>
  </si>
  <si>
    <t>069445/ 12.10.2012</t>
  </si>
  <si>
    <t>tqcsnk@ 'kkSdr vyh</t>
  </si>
  <si>
    <t>069446/ 12.10.2012</t>
  </si>
  <si>
    <t>fy;kdr gqlSu@ lQh eks-</t>
  </si>
  <si>
    <t>lkbZfdy ejEer</t>
  </si>
  <si>
    <t>069447/ 12.10.2012</t>
  </si>
  <si>
    <t>ljh;r@ ok;nuk [kka</t>
  </si>
  <si>
    <t>nsrk.kh</t>
  </si>
  <si>
    <t>069448/ 12.10.2012</t>
  </si>
  <si>
    <t>dk;ek@ xqyke [kka</t>
  </si>
  <si>
    <t>069449/ 12.10.2012</t>
  </si>
  <si>
    <t>gkde [kka@ gk:u [kka</t>
  </si>
  <si>
    <t>&gt;syw.k</t>
  </si>
  <si>
    <t>069450/ 12.10.2012</t>
  </si>
  <si>
    <t>eqlk [kka@ bczk [kka</t>
  </si>
  <si>
    <t>069451/ 12.10.2012</t>
  </si>
  <si>
    <t>;kdqc [kka@ cjdr [kka</t>
  </si>
  <si>
    <t>069452/ 12.10.2012</t>
  </si>
  <si>
    <t>eqerkt [kka@ vthe [kka</t>
  </si>
  <si>
    <t>flokuk</t>
  </si>
  <si>
    <t>069453/ 12.10.2012</t>
  </si>
  <si>
    <t>tlw [kka@ vthe [kka</t>
  </si>
  <si>
    <t>069454/ 12.10.2012</t>
  </si>
  <si>
    <t>vyhe [kka@ jkenhu [kka</t>
  </si>
  <si>
    <t>tSlkj</t>
  </si>
  <si>
    <t>069455/ 12.10.2012</t>
  </si>
  <si>
    <t>vCnqy gd@ jkenhu [kka</t>
  </si>
  <si>
    <t>feBqokf.k;ks dh cLrh</t>
  </si>
  <si>
    <t>069456/ 12.10.2012</t>
  </si>
  <si>
    <t>vyhe [kka@ eksgEen [kka</t>
  </si>
  <si>
    <t>069457/ 12.10.2012</t>
  </si>
  <si>
    <t>jetku [kka@ eksgEen [kka</t>
  </si>
  <si>
    <t>pkans dk ikj</t>
  </si>
  <si>
    <t>069458/ 12.10.2012</t>
  </si>
  <si>
    <t>eksgEen jghe@ beke [kka</t>
  </si>
  <si>
    <t>069459/ 12.10.2012</t>
  </si>
  <si>
    <t>/kkbZ@ [kSj eksgEen</t>
  </si>
  <si>
    <t>cksjklj</t>
  </si>
  <si>
    <t>069460/ 12.10.2012</t>
  </si>
  <si>
    <t>cgknwj vyh@ Qtyw [kka</t>
  </si>
  <si>
    <t>069461/ 12.10.2012</t>
  </si>
  <si>
    <t>uwjk@ eks- nkÅn</t>
  </si>
  <si>
    <t>069462/ 12.10.2012</t>
  </si>
  <si>
    <t>xqyke [kka@ lrkj [kka</t>
  </si>
  <si>
    <t>fuEcydksV</t>
  </si>
  <si>
    <t>069463/ 12.10.2012</t>
  </si>
  <si>
    <t>eksgEen [kka@ eksysuk [kka</t>
  </si>
  <si>
    <t>Qdhjksa dk fuok.k</t>
  </si>
  <si>
    <t>069464/ 12.10.2012</t>
  </si>
  <si>
    <t>jgeku@ jghe</t>
  </si>
  <si>
    <t>069465/ 12.10.2012</t>
  </si>
  <si>
    <t>uwjh@ nhu eksgEen</t>
  </si>
  <si>
    <t>069466/ 12.10.2012</t>
  </si>
  <si>
    <t>eksgEen jghe@ tqlc [kka</t>
  </si>
  <si>
    <t>069468/ 12.10.2012</t>
  </si>
  <si>
    <t>oyh eksgEen@ vykcpk;k</t>
  </si>
  <si>
    <t>069469/ 12.10.2012</t>
  </si>
  <si>
    <t>gchc [kka@ vyh eksgEen</t>
  </si>
  <si>
    <t>069471/ 12.10.2012</t>
  </si>
  <si>
    <t>'kdjk@ jetku [kka</t>
  </si>
  <si>
    <t>ckukf.k;ksa dh &lt;+k.kh</t>
  </si>
  <si>
    <t>bZaV m|ksx</t>
  </si>
  <si>
    <t>069472/ 12.10.2012</t>
  </si>
  <si>
    <t>jtkd [kka@ 'kDdj [kka</t>
  </si>
  <si>
    <t>egkckj</t>
  </si>
  <si>
    <t>069473/ 12.10.2012</t>
  </si>
  <si>
    <t>,lku [kka@ lqjgk [kka</t>
  </si>
  <si>
    <t>069474/ 12.10.2012</t>
  </si>
  <si>
    <t>dkth [kka@ uwjk [kka</t>
  </si>
  <si>
    <t>eyok</t>
  </si>
  <si>
    <t>069475/ 12.10.2012</t>
  </si>
  <si>
    <t>tqys[kk ckuks@ jks'kunhu</t>
  </si>
  <si>
    <t>lsgykÅ</t>
  </si>
  <si>
    <t>069476/ 12.10.2012</t>
  </si>
  <si>
    <t>l[kj [kka@ jetku [kka</t>
  </si>
  <si>
    <t>cus dh cLrh</t>
  </si>
  <si>
    <t>069477/ 12.10.2012</t>
  </si>
  <si>
    <t>lqyseku [kka@ d.Mk [kka</t>
  </si>
  <si>
    <t>069478/ 12.10.2012</t>
  </si>
  <si>
    <t>fgUnky [kka@ vkne [kka</t>
  </si>
  <si>
    <t>[kkjk</t>
  </si>
  <si>
    <t>069479/ 12.10.2012</t>
  </si>
  <si>
    <t>gehjk@ eyw [kka</t>
  </si>
  <si>
    <t xml:space="preserve">fc'kkyk </t>
  </si>
  <si>
    <t>069480/ 12.10.2012</t>
  </si>
  <si>
    <t>eh;.k@ oyh eksgEen</t>
  </si>
  <si>
    <t>fc'kkyk</t>
  </si>
  <si>
    <t>069481/ 12.10.2012</t>
  </si>
  <si>
    <t>Hkkxk@ gkth [kka</t>
  </si>
  <si>
    <t>069482/ 12.10.2012</t>
  </si>
  <si>
    <t>jk.kh@ vuoj [kka</t>
  </si>
  <si>
    <t>069483/ 12.10.2012</t>
  </si>
  <si>
    <t>Hkkxh ckuks@ gk:u [kka</t>
  </si>
  <si>
    <t>069484/ 12.10.2012</t>
  </si>
  <si>
    <t>,tktqy gd@ eks- rkfgj</t>
  </si>
  <si>
    <t>gehjk.kh</t>
  </si>
  <si>
    <t>069487/ 12.10.2012</t>
  </si>
  <si>
    <t>fjtoku [kka@ ;quql [kka</t>
  </si>
  <si>
    <t>069488/ 12.10.2012</t>
  </si>
  <si>
    <t>glu [kka@ Qrq [kka</t>
  </si>
  <si>
    <t>069489/ 12.10.2012</t>
  </si>
  <si>
    <t>yw.kh@ eBkj [kka</t>
  </si>
  <si>
    <t>lks[k:</t>
  </si>
  <si>
    <t>069490/ 12.10.2012</t>
  </si>
  <si>
    <t>bfr;k@ eksfgc [kka</t>
  </si>
  <si>
    <t>gS.MhØk¶V</t>
  </si>
  <si>
    <t>069491/ 12.10.2012</t>
  </si>
  <si>
    <t>jlwy [kka@ ehj [kka</t>
  </si>
  <si>
    <t>pkM+ok</t>
  </si>
  <si>
    <t>oL= m|ksx</t>
  </si>
  <si>
    <t>069493/ 12.10.2012</t>
  </si>
  <si>
    <t>jgeku [kka@ buk;r [kka</t>
  </si>
  <si>
    <t>xkxfj;k xkao</t>
  </si>
  <si>
    <t>069494/ 12.10.2012</t>
  </si>
  <si>
    <t>Hkaojs [kka@ vkye [kka</t>
  </si>
  <si>
    <t>Vk;j V~;wc</t>
  </si>
  <si>
    <t>069495/ 12.10.2012</t>
  </si>
  <si>
    <t>jgeku [kka@ j.k/khj [kka</t>
  </si>
  <si>
    <t>yaxks dh &lt;+k.kh</t>
  </si>
  <si>
    <t>069496/ 12.10.2012</t>
  </si>
  <si>
    <t>'ks: [kka@ vnjhe [kka</t>
  </si>
  <si>
    <t>j.kdnso</t>
  </si>
  <si>
    <t>069498/ 12.10.2012</t>
  </si>
  <si>
    <t>xksis [kka@ pUus [kka</t>
  </si>
  <si>
    <t>fHk;kM+</t>
  </si>
  <si>
    <t>069499/ 12.10.2012</t>
  </si>
  <si>
    <t>'kek ijohu@ fj;kt [kka</t>
  </si>
  <si>
    <t>069500/ 12.10.2012</t>
  </si>
  <si>
    <t>enn vyh@ vgen [kka</t>
  </si>
  <si>
    <t>069501/ 12.10.2012</t>
  </si>
  <si>
    <t>djhe [kka@ xQwj [kka</t>
  </si>
  <si>
    <t>daVy dk ikj</t>
  </si>
  <si>
    <t>069502/ 12.10.2012</t>
  </si>
  <si>
    <t>Qty [kka@ tqEek [kka</t>
  </si>
  <si>
    <t>byksfy;k</t>
  </si>
  <si>
    <t>069504/ 12.10.2012</t>
  </si>
  <si>
    <t>tekyqnhu@ Lo- j.kthr 'kkg</t>
  </si>
  <si>
    <t>osfYMax dk;Z</t>
  </si>
  <si>
    <t>069505/ 12.10.2012</t>
  </si>
  <si>
    <t>lqxjk@ v;qc vyh</t>
  </si>
  <si>
    <t>069506/ 12.10.2012</t>
  </si>
  <si>
    <t>ehBk@ ckny [kka</t>
  </si>
  <si>
    <t>069507/ 30.10.2012</t>
  </si>
  <si>
    <t>'kfduk@ lek [kka</t>
  </si>
  <si>
    <t>vEckokM+h</t>
  </si>
  <si>
    <t>069508/ 30.10.2012</t>
  </si>
  <si>
    <t>jkth@ fcyky [kka</t>
  </si>
  <si>
    <t>069509/ 30.10.2012</t>
  </si>
  <si>
    <t>jgeku [kka@ gSnj [kka</t>
  </si>
  <si>
    <t>069510/ 30.10.2012</t>
  </si>
  <si>
    <t>ofg;k [kka@ Hkyw [kka</t>
  </si>
  <si>
    <t>lM+spk</t>
  </si>
  <si>
    <t>069521/ 30.10.2012</t>
  </si>
  <si>
    <t>nhuk [kka@ lqekj [kka</t>
  </si>
  <si>
    <t>QksVks dkWih</t>
  </si>
  <si>
    <t>069523/ 30.10.2012</t>
  </si>
  <si>
    <t>lyhe [kka@ mej [kka</t>
  </si>
  <si>
    <t>gkstkf.k;ksa dh &lt;+k.kh</t>
  </si>
  <si>
    <t>dEI;wVj dk;Z</t>
  </si>
  <si>
    <t>069524/ 30.10.2012</t>
  </si>
  <si>
    <t>'kkSdr [kka@ iBku [kka</t>
  </si>
  <si>
    <t>Hkknjs'k</t>
  </si>
  <si>
    <t>Vk;j V~;wc isfpax</t>
  </si>
  <si>
    <t>069525/ 30.10.2012</t>
  </si>
  <si>
    <t>'kelkn ckuks@ vuoj gqlSu</t>
  </si>
  <si>
    <t>jaxkbZ &amp; NikbZ</t>
  </si>
  <si>
    <t>069586/ 05.11.2012</t>
  </si>
  <si>
    <t>vgen vyh@ lkfnd</t>
  </si>
  <si>
    <t>069587/ 05.11.2012</t>
  </si>
  <si>
    <t>nksl eksgEen@ mejko eks-</t>
  </si>
  <si>
    <t>okgu lfoZl lsUVj</t>
  </si>
  <si>
    <t>069588/ 05.11.2012</t>
  </si>
  <si>
    <t>eqerkt ckuks@ tkfdj gqlSu</t>
  </si>
  <si>
    <t>069591/ 07.11.2012</t>
  </si>
  <si>
    <t>gk:u [kka@ eh: [kka</t>
  </si>
  <si>
    <t>xksjkef.k;ksa dh &lt;+k.kh</t>
  </si>
  <si>
    <t>069592/ 07.11.2012</t>
  </si>
  <si>
    <t>xqyke [kka@ tkehu [kka</t>
  </si>
  <si>
    <t>Hkyhlj</t>
  </si>
  <si>
    <t>069593/ 07.11.2012</t>
  </si>
  <si>
    <t>dqjcku [kka@ tkehu [kka</t>
  </si>
  <si>
    <t>069594/ 07.11.2012</t>
  </si>
  <si>
    <t>dqjcku [kka@ vkne [kka</t>
  </si>
  <si>
    <t>069596/ 07.11.2012</t>
  </si>
  <si>
    <t>rkyhc@ cxk [kka</t>
  </si>
  <si>
    <t>069598/ 07.11.2012</t>
  </si>
  <si>
    <t>Hkh[kka [kka@ dkle [kka</t>
  </si>
  <si>
    <t>069600/ 07.11.2012</t>
  </si>
  <si>
    <t>nsosUnz flag@ cynso flag</t>
  </si>
  <si>
    <t>flD[k</t>
  </si>
  <si>
    <t>dwyj ejEer</t>
  </si>
  <si>
    <t>069601/ 07.11.2012</t>
  </si>
  <si>
    <t>'kjhQ eks-@ 'kkg eksgEen</t>
  </si>
  <si>
    <t>069611/ 12.11.2012</t>
  </si>
  <si>
    <t>vkye [kka@ jkenhu [kka</t>
  </si>
  <si>
    <t>069616/ 07.12.2012</t>
  </si>
  <si>
    <t>vehu [kka@ lkys eks-</t>
  </si>
  <si>
    <t>069617/ 07.12.2012</t>
  </si>
  <si>
    <t>bczkghe [kka@ tkuw [kka</t>
  </si>
  <si>
    <t>069618/ 07.12.2012</t>
  </si>
  <si>
    <t>lqekj [kka@ d.Mk [kka</t>
  </si>
  <si>
    <t>165025/ 01.01.2013</t>
  </si>
  <si>
    <t>lqHkku [kka@ iIik [kka</t>
  </si>
  <si>
    <t>feBM+k</t>
  </si>
  <si>
    <t>165026/ 01.01.2013</t>
  </si>
  <si>
    <t>u: [kka@ jkÅ [kka</t>
  </si>
  <si>
    <t>'kgj] ck;rw</t>
  </si>
  <si>
    <t>xk; nqX/k</t>
  </si>
  <si>
    <t>165036/ 17.01.2013</t>
  </si>
  <si>
    <t>HkS:yky@ /kukjke</t>
  </si>
  <si>
    <t>dokl] ckM+esj</t>
  </si>
  <si>
    <t>fo|qr dk;Z</t>
  </si>
  <si>
    <t>165037/ 17.01.2013</t>
  </si>
  <si>
    <t>lyhe [kka@ jghe [kka</t>
  </si>
  <si>
    <t>rkeyksj] f'ko</t>
  </si>
  <si>
    <t>25.3.2013</t>
  </si>
  <si>
    <t>vej [kka@ cDl [kka</t>
  </si>
  <si>
    <t>ykyklj] f'ko</t>
  </si>
  <si>
    <t>xqys [kka@ /khj.k [kka</t>
  </si>
  <si>
    <t>yaxks dh &lt;+k.kh] f'ko</t>
  </si>
  <si>
    <t>uokc [kka@ bZ'kkd [kka</t>
  </si>
  <si>
    <t>feywnhu@ tke [kka</t>
  </si>
  <si>
    <t>tkuikfy;k] pkSgVu</t>
  </si>
  <si>
    <t>cjdr [kka@ xqyke [kka</t>
  </si>
  <si>
    <t>j.kdnso] f'ko</t>
  </si>
  <si>
    <t>ohje [kka@ vnjhe [kka</t>
  </si>
  <si>
    <t>[keh'ks [kka@ eh/ks [kka</t>
  </si>
  <si>
    <t>eqxhZ ikyu</t>
  </si>
  <si>
    <t>'ksj [kka@ cDls [kka</t>
  </si>
  <si>
    <t>dEHkhj [kka@ vyknhu [kka</t>
  </si>
  <si>
    <t>jtkd [kka@ Hkojs [kka</t>
  </si>
  <si>
    <t>dkuklj] f'ko</t>
  </si>
  <si>
    <t>çksfotu LVksj</t>
  </si>
  <si>
    <t>les [kka@ cDls [kka</t>
  </si>
  <si>
    <t>y/kk [kka@ xQwj [kka</t>
  </si>
  <si>
    <t>mujksM+] f'ko</t>
  </si>
  <si>
    <t>lQh [kka@ vYQw [kka</t>
  </si>
  <si>
    <t>?kek [kka@ xQwj [kka</t>
  </si>
  <si>
    <t>bZns [kka@ dklc [kka</t>
  </si>
  <si>
    <t>dkj isUVj</t>
  </si>
  <si>
    <t>ftekyw}hu@ cDl [kka</t>
  </si>
  <si>
    <t>lrkj [kka@ ek: [kka</t>
  </si>
  <si>
    <t>je/kku [kka@ vnjhe [kka</t>
  </si>
  <si>
    <t>vejs [kka@ esjs [kka</t>
  </si>
  <si>
    <t>gkle [kka@ jetku [kka</t>
  </si>
  <si>
    <t>ik;yk dyk] fl.k/kjh</t>
  </si>
  <si>
    <t>rkj eksgEen@ xQwj [kka</t>
  </si>
  <si>
    <t>lksyafd;k] f'ko</t>
  </si>
  <si>
    <t>VsUV gkÅl</t>
  </si>
  <si>
    <t>vejk@ gkde</t>
  </si>
  <si>
    <t>jgeku [kka@ ljknhu [kka</t>
  </si>
  <si>
    <t>cljk] f'ko</t>
  </si>
  <si>
    <t>cjdr gqlSu@ lQh eksgEEkn</t>
  </si>
  <si>
    <t>jsyos dqvka ua-3]ckM+esj</t>
  </si>
  <si>
    <t>vk;ju oDlZ</t>
  </si>
  <si>
    <t>dpjk [kka@ iUuw [kka</t>
  </si>
  <si>
    <t>ydM+h;kyh] jkelj</t>
  </si>
  <si>
    <t>lkbZcj dSQs</t>
  </si>
  <si>
    <t>eqerkt vyh@ dknj [kka</t>
  </si>
  <si>
    <t>cgknwj [kka@ tkne [kka</t>
  </si>
  <si>
    <t>l[kh [kka@ jkew [kka</t>
  </si>
  <si>
    <t>vykcDl@ bZekenhu</t>
  </si>
  <si>
    <t>fuEcklj] f'ko</t>
  </si>
  <si>
    <t>lk;j [kka@ cpk;k [kka</t>
  </si>
  <si>
    <t>fteky [kka@ eqjhn [kka</t>
  </si>
  <si>
    <t>etht [kka@ clk;k [kka</t>
  </si>
  <si>
    <t>gkle [kka@ lqekj [kka</t>
  </si>
  <si>
    <t>Qjhn [kka@ Qrk [kka</t>
  </si>
  <si>
    <t>esjkt dh &lt;+k.kh] f'ko</t>
  </si>
  <si>
    <t>bczkghe [kka@ vyhcDl [kka</t>
  </si>
  <si>
    <t>vkdy] pkSgVu</t>
  </si>
  <si>
    <t>dwVyk [kka@ yw.kk [kka</t>
  </si>
  <si>
    <t>fpuslj [kka@ tkne [kka</t>
  </si>
  <si>
    <t>vuoj [kka@ lqjkc [kka</t>
  </si>
  <si>
    <t>/kkeM+yh] f'ko</t>
  </si>
  <si>
    <t>gehjk [kka@ phuk [kka</t>
  </si>
  <si>
    <t>vklkM+h flfU/k;ku] f'ko</t>
  </si>
  <si>
    <t>flU/kk [kka@ phuk [kka</t>
  </si>
  <si>
    <t>dk;e [kka@ phuk [kka</t>
  </si>
  <si>
    <t>exu [kka@ phuk [kka</t>
  </si>
  <si>
    <t>bdjke [kka@ ehBk [kka</t>
  </si>
  <si>
    <t>yw.ks [kka@ vken [kka</t>
  </si>
  <si>
    <t>xqyke vyh@ gqlSu [kka</t>
  </si>
  <si>
    <t>vCnqy [kka@ bZekenhu</t>
  </si>
  <si>
    <t>eSdsfud Mhty</t>
  </si>
  <si>
    <t>Qru [kka@ bekenhu</t>
  </si>
  <si>
    <t>gkde [kka@ yw.kk [kka</t>
  </si>
  <si>
    <t>lens [kka@ yw.kk [kka</t>
  </si>
  <si>
    <t>jghe [kka@ yw.kk [kka</t>
  </si>
  <si>
    <t>bZdcky@ djhe [kka</t>
  </si>
  <si>
    <t>lkatVk] ckM+esj</t>
  </si>
  <si>
    <t>'ksj eksgEen [kka@ dYys [kka</t>
  </si>
  <si>
    <t>ehj [kka@ lknh [kka</t>
  </si>
  <si>
    <t>lQh eksgEen@ lknh [kka</t>
  </si>
  <si>
    <t>eqduk [kka@ jkew [kka</t>
  </si>
  <si>
    <t>vjckc [kka@ jkew [kka</t>
  </si>
  <si>
    <t>uokc [kka@ xQwj [kka</t>
  </si>
  <si>
    <t>cgknwj [kka@ xQwj [kka</t>
  </si>
  <si>
    <t>lokbZ [kka@ xQwj [kka</t>
  </si>
  <si>
    <t>dokM+k [kka@ oyh [kka</t>
  </si>
  <si>
    <t>Qrw [kka@ bZeke [kka</t>
  </si>
  <si>
    <t>vkckl [kka@ gste [kka</t>
  </si>
  <si>
    <t>pkM+ok r[rkckn] jkelj</t>
  </si>
  <si>
    <t>gqlSu eksgEen@ mejko eksgEen</t>
  </si>
  <si>
    <t>eSdsfud</t>
  </si>
  <si>
    <t>vykcpk;k@ vykuk [kka</t>
  </si>
  <si>
    <t>dkNckf.k;ksa dh cLrh</t>
  </si>
  <si>
    <t>lkykj [kka@ QksVk [kka</t>
  </si>
  <si>
    <t>dqEgkjksa dk ikj] f'ko</t>
  </si>
  <si>
    <t>cgknwj [kka@ vkne [kka</t>
  </si>
  <si>
    <t>tSflU/kj LVs'ku] f'ko</t>
  </si>
  <si>
    <t>eken [kka@ xqyk [kka</t>
  </si>
  <si>
    <t>Hkyhlj] xqM+kekykuh</t>
  </si>
  <si>
    <t>lqekj [kka@ dkle [kka</t>
  </si>
  <si>
    <t>ok/kq [kka@ xqyk [kka</t>
  </si>
  <si>
    <t>teky [kka@ ,fy;kl</t>
  </si>
  <si>
    <t>lkbZnkn [kka@ uokc [kka</t>
  </si>
  <si>
    <t>xkxfj;k] jkelj</t>
  </si>
  <si>
    <t>vkehj [kka@ jghe [kka</t>
  </si>
  <si>
    <t>guhQ [kka@ g;kr [kka</t>
  </si>
  <si>
    <t>ika/kah dk ikj] jkelj</t>
  </si>
  <si>
    <t>lqyseku [kka@ vehu [kka</t>
  </si>
  <si>
    <t>txq [kka@ vkne [kka</t>
  </si>
  <si>
    <t>daVy dk ikj] jkelj</t>
  </si>
  <si>
    <t>yw.kk [kka@ gSte [kka</t>
  </si>
  <si>
    <t>vtckuh] jkelj</t>
  </si>
  <si>
    <t>vykj [kka@ lknh [kka</t>
  </si>
  <si>
    <t>djhe dk ikj] f'ko</t>
  </si>
  <si>
    <t>cjdr vyh@ xqyke vyh</t>
  </si>
  <si>
    <t>HkkpHkj] jkelj</t>
  </si>
  <si>
    <t>;kdwc@ gkth eqckjd</t>
  </si>
  <si>
    <t>eqLrQk [kka@ lrkj [kka</t>
  </si>
  <si>
    <t>gehjk.kh] f'ko</t>
  </si>
  <si>
    <t>jks'ku [kka@ gqlSu [kka</t>
  </si>
  <si>
    <t>ekxh.kk [kka@ vyh [kka</t>
  </si>
  <si>
    <t>jetku [kka@ tke [kka</t>
  </si>
  <si>
    <t>gchc [kka@ jkenhu [kka</t>
  </si>
  <si>
    <t>ghjiqjk] pkSgVu</t>
  </si>
  <si>
    <t>cxk [kka@ tkuw [kka</t>
  </si>
  <si>
    <t>lqjkc [kka@ eh: [kka</t>
  </si>
  <si>
    <t>dk;e [kka@ eh: [kka</t>
  </si>
  <si>
    <t>tk/kk [kka@ eh: [kka</t>
  </si>
  <si>
    <t>gdhe [kka@ eh: [kka</t>
  </si>
  <si>
    <t>mi;ksfxrk izek.k i= 2012&amp;13 ¼f'k{kk½</t>
  </si>
  <si>
    <t>Institute Name</t>
  </si>
  <si>
    <t>University</t>
  </si>
  <si>
    <t>Course</t>
  </si>
  <si>
    <t>Duration</t>
  </si>
  <si>
    <t>Amount Santioned</t>
  </si>
  <si>
    <t>Date of Sanc. (DD/MM/YYYY)</t>
  </si>
  <si>
    <t>lqftr ih- tksl@ tksl ih- ts-</t>
  </si>
  <si>
    <t>okMZ la- 3] ckyksrjk rg- ipinjk</t>
  </si>
  <si>
    <t>M</t>
  </si>
  <si>
    <t>fpzLV ;wfuoflZVh cSaXyksj</t>
  </si>
  <si>
    <t>dukZVd ;wfuoflZVh</t>
  </si>
  <si>
    <t>,e-ch-,-</t>
  </si>
  <si>
    <t>2 o"kZ</t>
  </si>
  <si>
    <t>2.11.2012</t>
  </si>
  <si>
    <t>10.12.2012</t>
  </si>
  <si>
    <t>js'ke [kka@ eksgEen</t>
  </si>
  <si>
    <t>lqokyk rg- f'ko</t>
  </si>
  <si>
    <t>,l,ych,l baftfu;fjax dkWyst tks/kiqj</t>
  </si>
  <si>
    <t>vkjVh;w dksVk</t>
  </si>
  <si>
    <t>ch-Vsd-</t>
  </si>
  <si>
    <t>4 o"kZ</t>
  </si>
  <si>
    <t>xqyke gqlSu@ Qtynhu</t>
  </si>
  <si>
    <t>ik.Mjokyh rg- pkSgVu</t>
  </si>
  <si>
    <t>tsvkbZbZVh tks/kiqj</t>
  </si>
  <si>
    <t>18.12.2012</t>
  </si>
  <si>
    <t>New Format of U.C. Statement</t>
  </si>
  <si>
    <t>Rajasthan Minority Finance &amp; Development Co-operative Corporation Ltd …. Distt. ……………….</t>
  </si>
  <si>
    <t>Statement as on …………………………… 2012     to   …………………………….  20………………</t>
  </si>
  <si>
    <t>2012-13</t>
  </si>
  <si>
    <t>Proforma for capturing MICRO FINANCE Utilisation Data - SHG-Wise</t>
  </si>
  <si>
    <t>Annuxure - B</t>
  </si>
  <si>
    <t>SCA Name :</t>
  </si>
  <si>
    <t>Name of SHG</t>
  </si>
  <si>
    <t>Address of SHG</t>
  </si>
  <si>
    <t>No. of Members</t>
  </si>
  <si>
    <t>Community-wise breakup of members</t>
  </si>
  <si>
    <t>Gender-wise breakup of members</t>
  </si>
  <si>
    <t>Area-wise breakup of members</t>
  </si>
  <si>
    <t>Budhhists</t>
  </si>
  <si>
    <t>Sikh</t>
  </si>
  <si>
    <t>Parsis</t>
  </si>
  <si>
    <t>others</t>
  </si>
  <si>
    <t>vjfoUn Lo;a lgk;rk lewg</t>
  </si>
  <si>
    <t>xkao fHk;kM+ rg- f'ko</t>
  </si>
  <si>
    <t>20.12.2012</t>
  </si>
  <si>
    <t>ftykuh Lo;a lgk;rk lewg</t>
  </si>
  <si>
    <t>xkao fctjkM+ rg- pkSgVu</t>
  </si>
  <si>
    <t>fc'kfeYyk Lo;a lgk;rk lewg</t>
  </si>
  <si>
    <t>veu laLFkk</t>
  </si>
  <si>
    <t>ineM+k rg- f'ko</t>
  </si>
  <si>
    <t>26.12.2012</t>
  </si>
  <si>
    <t>uksgM+h Lo;a lgk;rk lewg</t>
  </si>
  <si>
    <t>fj[k;k.kh rg- f'ko</t>
  </si>
  <si>
    <r>
      <t xml:space="preserve">                      </t>
    </r>
    <r>
      <rPr>
        <sz val="10"/>
        <color theme="1"/>
        <rFont val="DevLys 010"/>
      </rPr>
      <t>Øekad i-  ¼  ½@vkj,e,QMhlhlh@2013&amp;14@</t>
    </r>
  </si>
  <si>
    <t xml:space="preserve">fnukad </t>
  </si>
  <si>
    <t>Annexure - A</t>
  </si>
  <si>
    <t>(Amount in Rupees)</t>
  </si>
  <si>
    <t>cgknwj@ gk:.k [kka</t>
  </si>
  <si>
    <t>nsrk.kh] f'ko</t>
  </si>
  <si>
    <t>417375/ 31-12-2013</t>
  </si>
  <si>
    <t>b'kkd [kka@ rxk [kka</t>
  </si>
  <si>
    <t>417376/ 31-12-2013</t>
  </si>
  <si>
    <t>eyqd [kka@ rxk [kka</t>
  </si>
  <si>
    <t>417377/ 31-12-2013</t>
  </si>
  <si>
    <t>fpuslj [kka@ dkyw [kka</t>
  </si>
  <si>
    <t>417378/ 31-12-2013</t>
  </si>
  <si>
    <t>vYykgcDl@ lqgkyk [kka</t>
  </si>
  <si>
    <t>xkao jk.kklj f'ko</t>
  </si>
  <si>
    <t>417379/ 31-12-2013</t>
  </si>
  <si>
    <t>beke vyh@ eksgsc [kka</t>
  </si>
  <si>
    <t>417380/ 31-12-2013</t>
  </si>
  <si>
    <t>uwj eksgEen@ nhuw [kka</t>
  </si>
  <si>
    <t>ers dk ryk] pkSgVu</t>
  </si>
  <si>
    <t>417381/ 31-12-2013</t>
  </si>
  <si>
    <t>nksl eksgEen@ vCnqy okfgn</t>
  </si>
  <si>
    <t>417382/ 31-12-2013</t>
  </si>
  <si>
    <t>vehj [kka@ bZnk [kka</t>
  </si>
  <si>
    <t>417383/ 31-12-2013</t>
  </si>
  <si>
    <t>;qlqQ [kka@ jlwy [kka</t>
  </si>
  <si>
    <t>pkM+ok mQZ &gt;kM+ok] jkelj</t>
  </si>
  <si>
    <t>417384/ 31-12-2013</t>
  </si>
  <si>
    <t>ekuckbZ@ eksgEen [kka</t>
  </si>
  <si>
    <t>417385/ 31-12-2013</t>
  </si>
  <si>
    <t>e:or@ bLekbZy</t>
  </si>
  <si>
    <t>417386/ 31-12-2013</t>
  </si>
  <si>
    <t>lbZnk@ lqekj [kka</t>
  </si>
  <si>
    <t>417387/ 31-12-2013</t>
  </si>
  <si>
    <t>iBkbZ [kka@ [keh'kk</t>
  </si>
  <si>
    <t>jkBkSMksa dk ryk] pkSgVu</t>
  </si>
  <si>
    <t>417388/ 31-12-2013</t>
  </si>
  <si>
    <t>ftekyh@ blkd</t>
  </si>
  <si>
    <t>cUus dh cLrh] jkelj</t>
  </si>
  <si>
    <t>417389/ 31-12-2013</t>
  </si>
  <si>
    <t>ljh;r@ jenku</t>
  </si>
  <si>
    <t>417390/ 31-12-2013</t>
  </si>
  <si>
    <t>fcykbZ@ vyknhu [kka</t>
  </si>
  <si>
    <t>pkUns dk ikj] jkelj</t>
  </si>
  <si>
    <t>417391/ 31-12-2013</t>
  </si>
  <si>
    <t>bczkghe@ xqyke</t>
  </si>
  <si>
    <t>417392/ 31-12-2013</t>
  </si>
  <si>
    <t>,sgnh [kka@ vthe [kka</t>
  </si>
  <si>
    <t>lsyk] f'ko</t>
  </si>
  <si>
    <t>417393/ 31-12-2013</t>
  </si>
  <si>
    <t>nk;e [kka@ fgUnky [kka</t>
  </si>
  <si>
    <t>dksujk] pkSgVu</t>
  </si>
  <si>
    <t>417394/ 31-12-2013</t>
  </si>
  <si>
    <t>dknw [kka@ gl.k [kka</t>
  </si>
  <si>
    <t>417395/ 31-12-2013</t>
  </si>
  <si>
    <t>jghe [kka@ [kcM+ [kka</t>
  </si>
  <si>
    <t>417396/ 31-12-2013</t>
  </si>
  <si>
    <t>dkle [kka@ xQwj [kka</t>
  </si>
  <si>
    <t>dEHkhj dh cLrh ¼lsgyk½] f'ko</t>
  </si>
  <si>
    <t>i'kqikyu</t>
  </si>
  <si>
    <t>417397/ 31-12-2013</t>
  </si>
  <si>
    <t>lk;j@ vkjHkk [kka</t>
  </si>
  <si>
    <t>egkckj] ckM+esj</t>
  </si>
  <si>
    <t>417398/ 31-12-2013</t>
  </si>
  <si>
    <t>guhQk@ deky [kka</t>
  </si>
  <si>
    <t>[kPpj [kM+h] f'ko</t>
  </si>
  <si>
    <t>417399/ 31-12-2013</t>
  </si>
  <si>
    <t>futke [kka@ l[kj [kka</t>
  </si>
  <si>
    <t>417400/ 31-12-2013</t>
  </si>
  <si>
    <t>,fy;kl [kka@ eugj [kka</t>
  </si>
  <si>
    <t>ineM+k] f'ko</t>
  </si>
  <si>
    <t>417401/ 31-12-2013</t>
  </si>
  <si>
    <t>jgerqYyk [kka@ bZ'kkd [kka</t>
  </si>
  <si>
    <t>417402/ 31-12-2013</t>
  </si>
  <si>
    <t>lkehj [kka@ [;kyh [kka</t>
  </si>
  <si>
    <t>cksjklj] f'ko</t>
  </si>
  <si>
    <t>599308/ 31-01-2014</t>
  </si>
  <si>
    <t>Qru [kka@ uokc [kka</t>
  </si>
  <si>
    <t>gdhe dh cLrh tksjkukMk</t>
  </si>
  <si>
    <t>599309/ 31-01-2014</t>
  </si>
  <si>
    <t>rkyc [kka@ vywnk [kka</t>
  </si>
  <si>
    <t>tksjkukMk] f'ko</t>
  </si>
  <si>
    <t>599310/ 31-01-2014</t>
  </si>
  <si>
    <t>uwj eksgEen@ xQwj [kka</t>
  </si>
  <si>
    <t>ck.Mklj] f'ko</t>
  </si>
  <si>
    <t>cdjh ikyu</t>
  </si>
  <si>
    <t>599311/ 31-01-2014</t>
  </si>
  <si>
    <t>lkehj [kka@ ds;j [kka</t>
  </si>
  <si>
    <t>599312/ 31-01-2014</t>
  </si>
  <si>
    <t>rkyc [kka@ olk;k [kka</t>
  </si>
  <si>
    <t>599313/ 31-01-2014</t>
  </si>
  <si>
    <t>esgj.k [kka@ ,sfy;kl [kka</t>
  </si>
  <si>
    <t>599314/ 31-01-2014</t>
  </si>
  <si>
    <t>ftekyh@ uwj eksgEen</t>
  </si>
  <si>
    <t>iusyk] f'ko</t>
  </si>
  <si>
    <t>599315/ 31-01-2014</t>
  </si>
  <si>
    <t>lqekj [kka@ Qstw [kka</t>
  </si>
  <si>
    <t>599316/ 31-01-2014</t>
  </si>
  <si>
    <t>beke [kka@ eksgEen vyh</t>
  </si>
  <si>
    <t>Qkxyh] f'ko</t>
  </si>
  <si>
    <t>599317/ 31-01-2014</t>
  </si>
  <si>
    <t>vdcj [kka@ Hkaojs [kka</t>
  </si>
  <si>
    <t>599318/ 31-01-2014</t>
  </si>
  <si>
    <t>vdcj@ ,fy;kl</t>
  </si>
  <si>
    <t>599319/ 31-01-2014</t>
  </si>
  <si>
    <t>xQwj [kka@ 'kjhQ [kka</t>
  </si>
  <si>
    <t>e[ku dk ikj] f'ko</t>
  </si>
  <si>
    <t>jsMhesUV xkjesUV</t>
  </si>
  <si>
    <t>599320/ 31-01-2014</t>
  </si>
  <si>
    <t>eywd [kka@ tkne [kka</t>
  </si>
  <si>
    <t>599321/ 31-01-2014</t>
  </si>
  <si>
    <t>dkle [kka@ bZuk;rqyk [kka</t>
  </si>
  <si>
    <t>599322/ 31-01-2014</t>
  </si>
  <si>
    <t>bZ'kkd [kka@ tkne [kka</t>
  </si>
  <si>
    <t>599323/ 31-01-2014</t>
  </si>
  <si>
    <t>ekaxh.kk [kka@ bczkghe [kka</t>
  </si>
  <si>
    <t>599324/ 31-01-2014</t>
  </si>
  <si>
    <t>eksgEen ;klhu@ tqM+s [kka</t>
  </si>
  <si>
    <t>eksVj ikVZl</t>
  </si>
  <si>
    <t>599325/ 31-01-2014</t>
  </si>
  <si>
    <t>ykyk@ ehBw</t>
  </si>
  <si>
    <t>HkHkwrs dh &lt;+k.kh] pkSgVu</t>
  </si>
  <si>
    <t>dkap d'khnk</t>
  </si>
  <si>
    <t>599326/ 31-01-2014</t>
  </si>
  <si>
    <t>e:cr@ twlc</t>
  </si>
  <si>
    <t>lqjiqjk] pkSgVu</t>
  </si>
  <si>
    <t>599327/ 31-01-2014</t>
  </si>
  <si>
    <t>xqys [kka@ gkl.k [kka</t>
  </si>
  <si>
    <t>enks dh &lt;+k.kh] ck;rq</t>
  </si>
  <si>
    <t>599328/ 31-01-2014</t>
  </si>
  <si>
    <t>uSd eksgEen@ vyw [kka</t>
  </si>
  <si>
    <t>599329/ 31-01-2014</t>
  </si>
  <si>
    <t>'kkSdr vyh@ xqykc uch</t>
  </si>
  <si>
    <t>bUnzk dkWyksuh] ckM+esj</t>
  </si>
  <si>
    <t>599330/ 31-01-2014</t>
  </si>
  <si>
    <t>Qrsg [kka@ 'ks: [kka</t>
  </si>
  <si>
    <t>cM+ukok tkxhj] ipinjk</t>
  </si>
  <si>
    <t>599331/ 31-01-2014</t>
  </si>
  <si>
    <t>;klehu@ ;qlqQ [kka</t>
  </si>
  <si>
    <t>ckyksrjk] ipinjk</t>
  </si>
  <si>
    <t>diM+k O;kikj</t>
  </si>
  <si>
    <t>599332/ 31-01-2014</t>
  </si>
  <si>
    <t>exk [kka@ dknjk [kka</t>
  </si>
  <si>
    <t>lqokM+k] jkelj</t>
  </si>
  <si>
    <t>599333/ 31-01-2014</t>
  </si>
  <si>
    <t>fgnkbZ@ cDl [kka</t>
  </si>
  <si>
    <t>599334/ 31-01-2014</t>
  </si>
  <si>
    <t>cjdr [kka@ pus'kj [kka</t>
  </si>
  <si>
    <t>DyksFk LVksj</t>
  </si>
  <si>
    <t>599335/ 31-01-2014</t>
  </si>
  <si>
    <t>jks'ku [kka@ rkyc [kka</t>
  </si>
  <si>
    <t>iuth] ckM+esj</t>
  </si>
  <si>
    <t>599336/ 31-01-2014</t>
  </si>
  <si>
    <t>gkehn@ vyQ</t>
  </si>
  <si>
    <t>cqjgku dk ryk] lsM+ok</t>
  </si>
  <si>
    <t>599337/ 31-01-2014</t>
  </si>
  <si>
    <t>vuoj [kka@ jetku [kka</t>
  </si>
  <si>
    <t>599338/ 31-01-2014</t>
  </si>
  <si>
    <t>jruh@ 'kadjyky</t>
  </si>
  <si>
    <t>ck;rw fpeuth</t>
  </si>
  <si>
    <t>599339/ 31-01-2014</t>
  </si>
  <si>
    <t>usuw nsoh@ 'kadjyky</t>
  </si>
  <si>
    <t>flesUV m|ksx</t>
  </si>
  <si>
    <t>599340/ 31-01-2014</t>
  </si>
  <si>
    <t>'kadjyky@ vyh [kka</t>
  </si>
  <si>
    <t>599341/ 31-01-2014</t>
  </si>
  <si>
    <t>Hkojkjke@ vpykjke</t>
  </si>
  <si>
    <t>[kkfj;k [kqnZ dkS'kyw] fl.k/kjh</t>
  </si>
  <si>
    <t>599342/ 31-01-2014</t>
  </si>
  <si>
    <t>gjdq@ Hkaojkjke</t>
  </si>
  <si>
    <t>599343/ 31-01-2014</t>
  </si>
  <si>
    <t>foykbZ@ dkcy [kka</t>
  </si>
  <si>
    <t>rekph dh xQu] pkSgVu</t>
  </si>
  <si>
    <t>599344/ 31-01-2014</t>
  </si>
  <si>
    <t>ghjka@ uckc [kka</t>
  </si>
  <si>
    <t>QSUlh LVksj</t>
  </si>
  <si>
    <t>599345/ 31-01-2014</t>
  </si>
  <si>
    <t>jekbZ@ cgknqj</t>
  </si>
  <si>
    <t>599346/ 31-01-2014</t>
  </si>
  <si>
    <t>'ksj [kka@ guhQ [kka</t>
  </si>
  <si>
    <t>599347/ 31-01-2014</t>
  </si>
  <si>
    <t>:ik@ lyhe [kka</t>
  </si>
  <si>
    <t>599348/ 31-01-2014</t>
  </si>
  <si>
    <t>uqjk@ esgj.k</t>
  </si>
  <si>
    <t>599349/ 31-01-2014</t>
  </si>
  <si>
    <t>gqlSu [kka@ nksnk [kka</t>
  </si>
  <si>
    <t>599350/ 31-01-2014</t>
  </si>
  <si>
    <t>uwj eksgEen@ dkyq [kka</t>
  </si>
  <si>
    <t>599351/ 31-01-2014</t>
  </si>
  <si>
    <t>lbZnk ckuq@ jks'ku [kka</t>
  </si>
  <si>
    <t>fl.kyh lksfpjk] ipinjk</t>
  </si>
  <si>
    <t>599352/ 31-01-2014</t>
  </si>
  <si>
    <t>tekyh@ yrhc [kka</t>
  </si>
  <si>
    <t>xkxfj;k xkao] jkelj</t>
  </si>
  <si>
    <t>599353/ 31-01-2014</t>
  </si>
  <si>
    <t>exukjke@ lksukjke</t>
  </si>
  <si>
    <t>vEcsMdj dkyksuh] ckM+esj</t>
  </si>
  <si>
    <t>599354/ 31-01-2014</t>
  </si>
  <si>
    <t>ekaxk [kka@ dknj [kka</t>
  </si>
  <si>
    <t>esjkfl;ksa dk ekSgYyk] jkelj</t>
  </si>
  <si>
    <t>599355/ 31-01-2014</t>
  </si>
  <si>
    <t>lktu [kka@ gkth [kka</t>
  </si>
  <si>
    <t>599356/ 31-01-2014</t>
  </si>
  <si>
    <t>bLyke [kka@ tSlk [kka</t>
  </si>
  <si>
    <t>ubZ fl;kbZ] jkelj</t>
  </si>
  <si>
    <t>599357/ 31-01-2014</t>
  </si>
  <si>
    <t>cgknqj [kka@ teky [kka</t>
  </si>
  <si>
    <t>lxjk.kh] jkelj</t>
  </si>
  <si>
    <t>599358/ 31-01-2014</t>
  </si>
  <si>
    <t>ehjk [kka@ eksgEer [kka</t>
  </si>
  <si>
    <t>gksfFk;kf.k;ksadh cLrh] jkelj</t>
  </si>
  <si>
    <t>599359/ 31-01-2014</t>
  </si>
  <si>
    <t>jks'ku [kka@ fcyky [kka</t>
  </si>
  <si>
    <t>ika/kh dk ikj] jkelj</t>
  </si>
  <si>
    <t>599360/ 31-01-2014</t>
  </si>
  <si>
    <t>ulhj [kka@ teky [kka</t>
  </si>
  <si>
    <t>599361/ 31-01-2014</t>
  </si>
  <si>
    <t>tkne [kka@ oyh [kka</t>
  </si>
  <si>
    <t>vHks dk ikj] jkelj</t>
  </si>
  <si>
    <t>599362/ 31-01-2014</t>
  </si>
  <si>
    <t>fteky [kka@ deky [kka</t>
  </si>
  <si>
    <t>599363/ 31-01-2014</t>
  </si>
  <si>
    <t>lkscnkj [kka@ vken [kka</t>
  </si>
  <si>
    <t>599364/ 31-01-2014</t>
  </si>
  <si>
    <t>tkuw [kka@ 'ksj [kka</t>
  </si>
  <si>
    <t>599365/ 31-01-2014</t>
  </si>
  <si>
    <t>tqlqc [kka@ rktq [kka</t>
  </si>
  <si>
    <t>599366/ 31-01-2014</t>
  </si>
  <si>
    <t>guhQk@ oyh eksgEen</t>
  </si>
  <si>
    <t>599367/ 31-01-2014</t>
  </si>
  <si>
    <t>lqxh;k ckuw@ 'kkdhj [kka</t>
  </si>
  <si>
    <t>599368/ 31-01-2014</t>
  </si>
  <si>
    <t>tjhuk@bZywc [kka</t>
  </si>
  <si>
    <t>599369/ 31-01-2014</t>
  </si>
  <si>
    <t>be.kk@ ehj [kka</t>
  </si>
  <si>
    <t>ljxhyk] f'ko</t>
  </si>
  <si>
    <t>599370/ 31-01-2014</t>
  </si>
  <si>
    <t>lekuh@ vkne</t>
  </si>
  <si>
    <t>599371/ 31-01-2014</t>
  </si>
  <si>
    <t>ckcw yky@ lqjr [kka</t>
  </si>
  <si>
    <t>&lt;k&lt;hlj] ckM+esj</t>
  </si>
  <si>
    <t>599372/ 31-01-2014</t>
  </si>
  <si>
    <t>dlqEch@ jekjke</t>
  </si>
  <si>
    <t>&lt;+k&lt;+hlj] ckM+esj</t>
  </si>
  <si>
    <t>599373/ 31-01-2014</t>
  </si>
  <si>
    <t>jkes'oj@ lqjr [kka</t>
  </si>
  <si>
    <t>599374/ 31-01-2014</t>
  </si>
  <si>
    <t>uekth@ iBku [kka</t>
  </si>
  <si>
    <t>gehjiqjk okMZ la- 12] ckM+esj</t>
  </si>
  <si>
    <t>599375/ 31-01-2014</t>
  </si>
  <si>
    <t>vkyek@ djhe [kka</t>
  </si>
  <si>
    <t>599376/ 31-01-2014</t>
  </si>
  <si>
    <t>,fy;kl [kka@ oyh [kka</t>
  </si>
  <si>
    <t>599377/ 31-01-2014</t>
  </si>
  <si>
    <t>bejku [kka@ 'kknh [kka</t>
  </si>
  <si>
    <t>599378/ 31-01-2014</t>
  </si>
  <si>
    <t>ehj [kka@ gl.k [kka</t>
  </si>
  <si>
    <t>599379/ 31-01-2014</t>
  </si>
  <si>
    <t>gl.k [kka@ eksgEen [kka</t>
  </si>
  <si>
    <t>599380/ 31-01-2014</t>
  </si>
  <si>
    <t>gqlSu [kka@ bfy;kl [kka</t>
  </si>
  <si>
    <t>usxjM+k] f'ko</t>
  </si>
  <si>
    <t>599381/ 31-01-2014</t>
  </si>
  <si>
    <t>gSnj [kka@ gl.k [kka</t>
  </si>
  <si>
    <t>599382/ 31-01-2014</t>
  </si>
  <si>
    <t>len [kka@ gl.k [kka</t>
  </si>
  <si>
    <t>599383/ 31-01-2014</t>
  </si>
  <si>
    <t>lksgc@ pkdj</t>
  </si>
  <si>
    <t>599384/ 31-01-2014</t>
  </si>
  <si>
    <t>vehj [kka@ eksgEen jghe</t>
  </si>
  <si>
    <t>599385/ 31-01-2014</t>
  </si>
  <si>
    <t>yw.kk [kka@ vkokl [kka</t>
  </si>
  <si>
    <t>604516/ 31-01-2014</t>
  </si>
  <si>
    <t>beynhu@ fcyky [kka</t>
  </si>
  <si>
    <t>604517/ 31-01-2014</t>
  </si>
  <si>
    <t>[kkrw@ vjckc [kka</t>
  </si>
  <si>
    <t>604518/ 31-01-2014</t>
  </si>
  <si>
    <t>pkanh@ lwjt vyh</t>
  </si>
  <si>
    <t>604519/ 31-01-2014</t>
  </si>
  <si>
    <t>veyh@ jks'ku</t>
  </si>
  <si>
    <t>604520/ 31-01-2014</t>
  </si>
  <si>
    <t>bLekbZy [kka@ nhuk [kka</t>
  </si>
  <si>
    <t>QksVks LVsV</t>
  </si>
  <si>
    <t>604521/ 31-01-2014</t>
  </si>
  <si>
    <t>604522/ 31-01-2014</t>
  </si>
  <si>
    <t>gknh [kka@ ykax [kka</t>
  </si>
  <si>
    <t>604523/ 31-01-2014</t>
  </si>
  <si>
    <t>'ks: [kka@ vejs [kka</t>
  </si>
  <si>
    <t>604524/ 31-01-2014</t>
  </si>
  <si>
    <t>jlwy cD'k@ lqtkuk [kka</t>
  </si>
  <si>
    <t>604525/ 31-01-2014</t>
  </si>
  <si>
    <t>v'kjQ [kka@ dkle [kka</t>
  </si>
  <si>
    <t>604526/ 31-01-2014</t>
  </si>
  <si>
    <t>fldUnj@ deky [kka</t>
  </si>
  <si>
    <t>604527/ 31-01-2014</t>
  </si>
  <si>
    <t>bLyke [kka@ vnjhe [kka</t>
  </si>
  <si>
    <t>604528/ 31-01-2014</t>
  </si>
  <si>
    <t>uwj eksgEen@ xkth [kka</t>
  </si>
  <si>
    <t>604529/ 31-01-2014</t>
  </si>
  <si>
    <t>lsjkt [kka@ lyhe [kka</t>
  </si>
  <si>
    <t>lSyk] f'ko</t>
  </si>
  <si>
    <t>604530/ 31-01-2014</t>
  </si>
  <si>
    <t>'ksj [kka@ vjckc [kka</t>
  </si>
  <si>
    <t>604531/ 31-01-2014</t>
  </si>
  <si>
    <t>cjdr [kka@ ethn [kka</t>
  </si>
  <si>
    <t>[kkfu;kuh] f'ko</t>
  </si>
  <si>
    <t>604532/ 31-01-2014</t>
  </si>
  <si>
    <t>bLekbZy [kka@ vCnqyk [kka</t>
  </si>
  <si>
    <t>604533/ 31-01-2014</t>
  </si>
  <si>
    <t>fjM+ey [kka@ vnjhe [kka</t>
  </si>
  <si>
    <t>lM+spk] fl.k/kjh</t>
  </si>
  <si>
    <t>604534/ 31-01-2014</t>
  </si>
  <si>
    <t>lQh eksgEen@ Qkny [kka</t>
  </si>
  <si>
    <t>604535/ 31-01-2014</t>
  </si>
  <si>
    <t>jetku@ daHkhj [kka</t>
  </si>
  <si>
    <t>604536/ 31-01-2014</t>
  </si>
  <si>
    <t>bczkghe@ ekgcw</t>
  </si>
  <si>
    <t>604537/ 31-01-2014</t>
  </si>
  <si>
    <t>lkdj [kka@ jks'ku [kka</t>
  </si>
  <si>
    <t>604538/ 31-01-2014</t>
  </si>
  <si>
    <t>eqtQj [kka@ ;qlc [kka</t>
  </si>
  <si>
    <t>diwjM+h] ck;rw</t>
  </si>
  <si>
    <t>604539/ 31-01-2014</t>
  </si>
  <si>
    <t>chjcy [kka@ dk;e [kka</t>
  </si>
  <si>
    <t>pkfu;ksa dh cLrh] jksfgyh] ck;rw</t>
  </si>
  <si>
    <t>604540/ 31-01-2014</t>
  </si>
  <si>
    <t>vuoj [kka@ bZlk [kka</t>
  </si>
  <si>
    <t>604541/ 31-01-2014</t>
  </si>
  <si>
    <t>lyher@ jenk [kka</t>
  </si>
  <si>
    <t>604542/ 31-01-2014</t>
  </si>
  <si>
    <t>fglen@ eken [kka</t>
  </si>
  <si>
    <t>604543/ 31-01-2014</t>
  </si>
  <si>
    <t>fgler@ cPpw</t>
  </si>
  <si>
    <t>604544/ 31-01-2014</t>
  </si>
  <si>
    <t>tqlc@ yky eksgEen</t>
  </si>
  <si>
    <t>604545/ 31-01-2014</t>
  </si>
  <si>
    <t>js'ke [kka@ oyh [kka</t>
  </si>
  <si>
    <t>604546/ 31-01-2014</t>
  </si>
  <si>
    <t>vyknknw@ vgen</t>
  </si>
  <si>
    <t>yk[ksVkyh] ck;rw</t>
  </si>
  <si>
    <t>604547/ 31-01-2014</t>
  </si>
  <si>
    <t>Qkrek ckuw@ bZ'kkd [kka</t>
  </si>
  <si>
    <t>604548/ 31-01-2014</t>
  </si>
  <si>
    <t>bZLekbZy [kka@ lkgM+ [kka</t>
  </si>
  <si>
    <t>jksfgyh] ck;rw</t>
  </si>
  <si>
    <t>604549/ 31-01-2014</t>
  </si>
  <si>
    <t>jk.kk [kka@ dk;e [kk</t>
  </si>
  <si>
    <t>ydM+h dk dk;Z</t>
  </si>
  <si>
    <t>604550/ 31-01-2014</t>
  </si>
  <si>
    <t>mleku [kka@ fnyHkj [kka</t>
  </si>
  <si>
    <t>604551/ 31-01-2014</t>
  </si>
  <si>
    <t>jkts'k@ pUnzk</t>
  </si>
  <si>
    <t>604552/ 31-01-2014</t>
  </si>
  <si>
    <t>vnjeku [kka@ jenku [kka</t>
  </si>
  <si>
    <t>ydfM+;kyh] jkelj</t>
  </si>
  <si>
    <t>vkjksa IykaV</t>
  </si>
  <si>
    <t>604553/ 31-01-2014</t>
  </si>
  <si>
    <t>dkyw [kka@ gqlSu [kka</t>
  </si>
  <si>
    <t>mHkjs dk ikj] jkelj</t>
  </si>
  <si>
    <t>604554/ 31-01-2014</t>
  </si>
  <si>
    <t>cjdrqYyk [kka@ lqjkc [kka</t>
  </si>
  <si>
    <t>cDls dk ryk] ckM+esj</t>
  </si>
  <si>
    <t>604555/ 31-01-2014</t>
  </si>
  <si>
    <t>ethn [kka@ gkle [kka</t>
  </si>
  <si>
    <t>gktksf.k;ksa dh &lt;+k.kh] ckM+esj</t>
  </si>
  <si>
    <t>604556/ 31-01-2014</t>
  </si>
  <si>
    <t>Hksjkjke@ 'ksjkjke</t>
  </si>
  <si>
    <t>cukf.k;ksa dh csjh] fl.k/kjh</t>
  </si>
  <si>
    <t>604557/ 31-01-2014</t>
  </si>
  <si>
    <t>Qrw@ xQqj [kka</t>
  </si>
  <si>
    <t>dks'kyw] fl.k/kjh</t>
  </si>
  <si>
    <t>604558/ 31-01-2014</t>
  </si>
  <si>
    <t>dSyk'k [kka@ xQqj [kka</t>
  </si>
  <si>
    <t>604559/ 31-01-2014</t>
  </si>
  <si>
    <t>Nxuyky@ irkjke</t>
  </si>
  <si>
    <t>604560/ 31-01-2014</t>
  </si>
  <si>
    <t>Hkaojk@ usuk</t>
  </si>
  <si>
    <t>604561/ 31-01-2014</t>
  </si>
  <si>
    <t>lUrks"k@ jes'k</t>
  </si>
  <si>
    <t>csjhokyk ryk] ckM+esj</t>
  </si>
  <si>
    <t>LVs'kujh</t>
  </si>
  <si>
    <t>604562/ 31-01-2014</t>
  </si>
  <si>
    <t>iouh@ Nxuyky</t>
  </si>
  <si>
    <t>604563/ 31-01-2014</t>
  </si>
  <si>
    <t>jktkjke@ jetku</t>
  </si>
  <si>
    <t>604564/ 31-01-2014</t>
  </si>
  <si>
    <t>esgcwc [kka@ gqlSu [kka</t>
  </si>
  <si>
    <t>nk[kk] fl.k/kjh</t>
  </si>
  <si>
    <t>604565/ 31-01-2014</t>
  </si>
  <si>
    <t>daoj [kka@ çrki [kka</t>
  </si>
  <si>
    <t>fo'odekZ uxj] xqM+kekykuh</t>
  </si>
  <si>
    <t>604566/ 31-01-2014</t>
  </si>
  <si>
    <t>HkkxhjFk@ inekjke</t>
  </si>
  <si>
    <t>604567/ 31-01-2014</t>
  </si>
  <si>
    <t>ekaxh@ cukjke</t>
  </si>
  <si>
    <t>604568/ 31-01-2014</t>
  </si>
  <si>
    <t>mej Qk:d@ lkdj [kka</t>
  </si>
  <si>
    <t>604569/ 31-01-2014</t>
  </si>
  <si>
    <t>vtheks@ cjdr</t>
  </si>
  <si>
    <t>604570/ 31-01-2014</t>
  </si>
  <si>
    <t>feljks@ iBku [kka</t>
  </si>
  <si>
    <t>604571/ 31-01-2014</t>
  </si>
  <si>
    <t>Hkh[ks [kka@ eBkj [kka</t>
  </si>
  <si>
    <t>604572/ 31-01-2014</t>
  </si>
  <si>
    <t>lkÅ [kka@ v/kfje [kka</t>
  </si>
  <si>
    <t>jrsÅ] ck;rw</t>
  </si>
  <si>
    <t>604573/ 31-01-2014</t>
  </si>
  <si>
    <t>ekjh;r@ vjckc</t>
  </si>
  <si>
    <t>604574/ 31-01-2014</t>
  </si>
  <si>
    <t>vther@ egsUnzk</t>
  </si>
  <si>
    <t>604575/ 31-01-2014</t>
  </si>
  <si>
    <t>cyh;k@ dcwy</t>
  </si>
  <si>
    <t>604576/ 31-01-2014</t>
  </si>
  <si>
    <t>fgUnwckbZ@ oyh</t>
  </si>
  <si>
    <t>604577/ 31-01-2014</t>
  </si>
  <si>
    <t>tek [kka@ e[k.k [kka</t>
  </si>
  <si>
    <t>tqustks esgjksa dh cLrh] ck;rw</t>
  </si>
  <si>
    <t>604578/ 31-01-2014</t>
  </si>
  <si>
    <t>;quq'k eksgEen@ lQh ek-</t>
  </si>
  <si>
    <t>lenM+h rg- flokuk</t>
  </si>
  <si>
    <t>604579/ 31-01-2014</t>
  </si>
  <si>
    <t>v[rj@ lQh eksgEen</t>
  </si>
  <si>
    <t>eksckbZy fjis;fjax</t>
  </si>
  <si>
    <t>604580/ 31-01-2014</t>
  </si>
  <si>
    <t>yrhQk@ ethn [kka</t>
  </si>
  <si>
    <t>604581/ 31-01-2014</t>
  </si>
  <si>
    <t>vehj [kka@ jk.kk [kka</t>
  </si>
  <si>
    <t>jetku dh xQu] pkSgVu</t>
  </si>
  <si>
    <t>604582/ 31-01-2014</t>
  </si>
  <si>
    <t>fgler@ lQh</t>
  </si>
  <si>
    <t>604583/ 31-01-2014</t>
  </si>
  <si>
    <t>uch;r@ ldwj</t>
  </si>
  <si>
    <t>604584/ 31-01-2014</t>
  </si>
  <si>
    <t>teky@ vCnqyk</t>
  </si>
  <si>
    <t>604585/ 31-01-2014</t>
  </si>
  <si>
    <t>[keh'kk@ djekyh</t>
  </si>
  <si>
    <t>vkyhljksa dh cLrh] pkSgVu</t>
  </si>
  <si>
    <t>604586/ 31-01-2014</t>
  </si>
  <si>
    <t>NksVw [kka@ xqyk [kka</t>
  </si>
  <si>
    <t>ew&lt;+ks dh &lt;+k.kh] ck;rw</t>
  </si>
  <si>
    <t>604587/ 31-01-2014</t>
  </si>
  <si>
    <t>Qrsg eksgEen@ iBku [kka</t>
  </si>
  <si>
    <t>604588/ 31-01-2014</t>
  </si>
  <si>
    <t>iBku [kka@ vCnqy [kka</t>
  </si>
  <si>
    <t>604589/ 31-01-2014</t>
  </si>
  <si>
    <t>gkehn@ vken vyh</t>
  </si>
  <si>
    <t>dksfy;kuk] xqM+kekykuh</t>
  </si>
  <si>
    <t>604590/ 31-01-2014</t>
  </si>
  <si>
    <t>vdje eksgEen@ gkth eks-</t>
  </si>
  <si>
    <t>[k=h;ksa dk okl] lenM+h] flokuk</t>
  </si>
  <si>
    <t>604591/ 31-01-2014</t>
  </si>
  <si>
    <t>lyher@ egcqc [kka</t>
  </si>
  <si>
    <t>lks[k:] ckM+esj</t>
  </si>
  <si>
    <t>604592/ 31-01-2014</t>
  </si>
  <si>
    <t>teh;r@ jenku [kka</t>
  </si>
  <si>
    <t>bnkcsjh] ckM+esj</t>
  </si>
  <si>
    <t>604593/ 31-01-2014</t>
  </si>
  <si>
    <t>lko.k [kka@ jru [kka</t>
  </si>
  <si>
    <t>604594/ 31-01-2014</t>
  </si>
  <si>
    <t>lQh [kka@ tek [kka</t>
  </si>
  <si>
    <t>604595/ 31-01-2014</t>
  </si>
  <si>
    <t>vkne [kka@ 'ksj [kka</t>
  </si>
  <si>
    <t>604596/ 31-01-2014</t>
  </si>
  <si>
    <t>'kadjkjke@ Hkksikykjke</t>
  </si>
  <si>
    <t>604597/ 31-01-2014</t>
  </si>
  <si>
    <t>uoh cDl [kka@ teky [kk</t>
  </si>
  <si>
    <t>604598/ 31-01-2014</t>
  </si>
  <si>
    <t>ckcq@ vklw</t>
  </si>
  <si>
    <t>604599/ 31-01-2014</t>
  </si>
  <si>
    <t>jktq [kka@ daojk [kka</t>
  </si>
  <si>
    <t>604600/ 31-01-2014</t>
  </si>
  <si>
    <t xml:space="preserve">yrhQ@ Qrw </t>
  </si>
  <si>
    <t>604601/ 31-01-2014</t>
  </si>
  <si>
    <t>ykyk@ erkjk</t>
  </si>
  <si>
    <t>604602/ 31-01-2014</t>
  </si>
  <si>
    <t>Hkkxh@ lkscnkj</t>
  </si>
  <si>
    <t>604603/ 31-01-2014</t>
  </si>
  <si>
    <t>tkek@ bZlkd</t>
  </si>
  <si>
    <t>dqaHkkjksa dk Vhck] pkSgVu</t>
  </si>
  <si>
    <t>604604/ 31-01-2014</t>
  </si>
  <si>
    <t>ulhck@ ekaen</t>
  </si>
  <si>
    <t>604605/ 31-01-2014</t>
  </si>
  <si>
    <t>'ks:@ vjckc</t>
  </si>
  <si>
    <t>lkny dh xQu] pkSgVu</t>
  </si>
  <si>
    <t>604606/ 31-01-2014</t>
  </si>
  <si>
    <t>vehj@ cPpw</t>
  </si>
  <si>
    <t>604607/ 31-01-2014</t>
  </si>
  <si>
    <t>vehj@ vjckc</t>
  </si>
  <si>
    <t>604608/ 31-01-2014</t>
  </si>
  <si>
    <t>Qk:d [kka@ ewlS [kka</t>
  </si>
  <si>
    <t>604609/ 31-01-2014</t>
  </si>
  <si>
    <t>tsrwuh ckuq@ Qjhn [kka</t>
  </si>
  <si>
    <t>604610/ 31-01-2014</t>
  </si>
  <si>
    <t>vksleku [kka@ lkgM+ [kka</t>
  </si>
  <si>
    <t>604611/ 31-01-2014</t>
  </si>
  <si>
    <t>gkth [kka@ d.Mk [kka</t>
  </si>
  <si>
    <t>ckeM+yk] Msj] lsM+ok</t>
  </si>
  <si>
    <t>604612/ 31-01-2014</t>
  </si>
  <si>
    <t>eksykcDl@ lkdj</t>
  </si>
  <si>
    <t>604613/ 31-01-2014</t>
  </si>
  <si>
    <t>vehu [kka@ dkle [kka</t>
  </si>
  <si>
    <t>604614/ 31-01-2014</t>
  </si>
  <si>
    <t>deky [kka@ xkth [kka</t>
  </si>
  <si>
    <t>604615/ 31-01-2014</t>
  </si>
  <si>
    <t>vn:i@ NqVk</t>
  </si>
  <si>
    <t>604616/ 31-01-2014</t>
  </si>
  <si>
    <t>nkmn [kka@ vkpkj [kka</t>
  </si>
  <si>
    <t>604617/ 31-01-2014</t>
  </si>
  <si>
    <t>cgknwj [kka@ nhuk [kka</t>
  </si>
  <si>
    <t>604618/ 31-01-2014</t>
  </si>
  <si>
    <t>vCnqyk [kka@ dyk [kka</t>
  </si>
  <si>
    <t>rkyc dk ikj] jkelj</t>
  </si>
  <si>
    <t>604619/ 31-01-2014</t>
  </si>
  <si>
    <t>[kkne [kka@ lkykj [kka</t>
  </si>
  <si>
    <t>604620/ 31-01-2014</t>
  </si>
  <si>
    <t>ulhj [kka@ vk/ke [kka</t>
  </si>
  <si>
    <t>604621/ 31-01-2014</t>
  </si>
  <si>
    <t>esoh@ guhQ [kka</t>
  </si>
  <si>
    <t>604622/ 31-01-2014</t>
  </si>
  <si>
    <t>gS;kr [kka@ eqDds [kka</t>
  </si>
  <si>
    <t>604623/ 31-01-2014</t>
  </si>
  <si>
    <t>lkfnd@ fu;kt</t>
  </si>
  <si>
    <t>604624/ 31-01-2014</t>
  </si>
  <si>
    <t>QksVk [kka@ lkcu [kka</t>
  </si>
  <si>
    <t>604625/ 31-01-2014</t>
  </si>
  <si>
    <t>:iks ckbZ@ gSnj [kka</t>
  </si>
  <si>
    <t>HkbZ;ksa dh &lt;+k.kh] f'ko</t>
  </si>
  <si>
    <t>604626/ 31-01-2014</t>
  </si>
  <si>
    <t>NksVh ckbZ@ ckny [kka</t>
  </si>
  <si>
    <t>604627/ 31-01-2014</t>
  </si>
  <si>
    <t>vkpkj [kka@ deky [kka</t>
  </si>
  <si>
    <t>604628/ 31-01-2014</t>
  </si>
  <si>
    <t>,slku [kka@ gdhe [kka</t>
  </si>
  <si>
    <t>604629/ 31-01-2014</t>
  </si>
  <si>
    <t>xqxjh@ yqdeku vyh</t>
  </si>
  <si>
    <t>jsyos dqvka ua- 3] ckM+esj</t>
  </si>
  <si>
    <t>604630/ 31-01-2014</t>
  </si>
  <si>
    <t>chatk@ /kwadk</t>
  </si>
  <si>
    <t>/kus dh &lt;+k.kh] fl.k/kjh</t>
  </si>
  <si>
    <t>604631/ 31-01-2014</t>
  </si>
  <si>
    <t>vCnqy gehn@ xQwj [kka</t>
  </si>
  <si>
    <t>604632/ 31-01-2014</t>
  </si>
  <si>
    <t>lqjsUnz@ lqjr [kka</t>
  </si>
  <si>
    <t>604633/ 31-01-2014</t>
  </si>
  <si>
    <t>vksik@ vxjk</t>
  </si>
  <si>
    <t>604634/ 31-01-2014</t>
  </si>
  <si>
    <t>ihjs [kka@ Hkh[ks [kka</t>
  </si>
  <si>
    <t>604635/ 31-01-2014</t>
  </si>
  <si>
    <t>eBkj [kka@ mLeku [kka</t>
  </si>
  <si>
    <t>604636/ 31-01-2013</t>
  </si>
  <si>
    <t>eBkj [kka@ uwjs [kka</t>
  </si>
  <si>
    <t>604637/ 31-01-2014</t>
  </si>
  <si>
    <t>djukjke@ bZekjke</t>
  </si>
  <si>
    <t>604638/ 31-01-2014</t>
  </si>
  <si>
    <t>rk;jnhu@ futke [kka</t>
  </si>
  <si>
    <t>ew&lt;+ks dh &lt;+k.kh] ck;rq</t>
  </si>
  <si>
    <t>604639/ 31-01-2014</t>
  </si>
  <si>
    <t>esgcwc [kka@ tkuw [kka</t>
  </si>
  <si>
    <t>604640/ 31-01-2014</t>
  </si>
  <si>
    <t>xksfoUn@ vxjk</t>
  </si>
  <si>
    <t>604641/ 31-01-2014</t>
  </si>
  <si>
    <t>eUtwj vgen@ cpk;k</t>
  </si>
  <si>
    <t>604642/ 31-01-2014</t>
  </si>
  <si>
    <t>dcwy [kka@ gkehn [kka</t>
  </si>
  <si>
    <t>604643/ 31-01-2014</t>
  </si>
  <si>
    <t>pus'kj [kka@ gkehn [kka</t>
  </si>
  <si>
    <t>604644/ 31-01-2014</t>
  </si>
  <si>
    <t>gkle [kka@ gkehn [kka</t>
  </si>
  <si>
    <t>604645/ 31-01-2014</t>
  </si>
  <si>
    <t>jkmjke@ bZekjke</t>
  </si>
  <si>
    <t>604646/ 31-01-2014</t>
  </si>
  <si>
    <t>:is [kka@ [kkuq [kka</t>
  </si>
  <si>
    <t>dslqEcyk QkaVk] ck;rq</t>
  </si>
  <si>
    <t>604647/ 31-01-2014</t>
  </si>
  <si>
    <t>[ksrs [kka@ [kkuq [kka</t>
  </si>
  <si>
    <t>604648/ 31-01-2014</t>
  </si>
  <si>
    <t>vkseçdk'k@ Hkksikykjke</t>
  </si>
  <si>
    <t>604649/ 31-01-2014</t>
  </si>
  <si>
    <t>Qqvkjke@ usukjke</t>
  </si>
  <si>
    <t>lenM+ks dk ryk] fl.k/kjh</t>
  </si>
  <si>
    <t>604650/ 31-01-2014</t>
  </si>
  <si>
    <t>lqjsUnz dqekj@ v[kkjke</t>
  </si>
  <si>
    <t>ukFkks.kh tkf.k;ksa dh &lt;+k.kh] ck;rw</t>
  </si>
  <si>
    <t>604651/ 31-01-2014</t>
  </si>
  <si>
    <t>usekjke@ v[kkjke</t>
  </si>
  <si>
    <t>604652/ 31-01-2014</t>
  </si>
  <si>
    <t>HkSjk@ vxjk</t>
  </si>
  <si>
    <t>604653/ 31-01-2014</t>
  </si>
  <si>
    <t>cjdr vyh@ ekBh.kk [kka</t>
  </si>
  <si>
    <t>604654/ 31-01-2014</t>
  </si>
  <si>
    <t>g;kr [kka@ cPpk [kka</t>
  </si>
  <si>
    <t>604655/ 31-01-2014</t>
  </si>
  <si>
    <t>dk;eh@ eqchu [kka</t>
  </si>
  <si>
    <t>604656/ 31-01-2014</t>
  </si>
  <si>
    <t>njk [kka@ flyk [kka</t>
  </si>
  <si>
    <t>pkSgVu</t>
  </si>
  <si>
    <t>604657/ 31-01-2014</t>
  </si>
  <si>
    <t>nyk@ /kwadk</t>
  </si>
  <si>
    <t>604658/ 31-01-2014</t>
  </si>
  <si>
    <t>vuoj [kka@ djhe [kka</t>
  </si>
  <si>
    <t>twukirjklj] ckM+esj</t>
  </si>
  <si>
    <t>604659/ 31-01-2014</t>
  </si>
  <si>
    <t>jktw@ /kwadk</t>
  </si>
  <si>
    <t>604660/ 31-01-2014</t>
  </si>
  <si>
    <t>dejnhu@ vkjc [kka</t>
  </si>
  <si>
    <t>jktcsjk] f'ko</t>
  </si>
  <si>
    <t>604661/ 31-01-2014</t>
  </si>
  <si>
    <t>vklh;r@ tkdc [kka</t>
  </si>
  <si>
    <t>cfj;kM+k] rg- f'ko</t>
  </si>
  <si>
    <t>604662/31.01.2014</t>
  </si>
  <si>
    <t>ckcw@ vksik</t>
  </si>
  <si>
    <t>604663/ 31-01-2014</t>
  </si>
  <si>
    <t>xtjks@ ehj [kka</t>
  </si>
  <si>
    <t>dksyw] ck;rw</t>
  </si>
  <si>
    <t>604664/ 31-01-2014</t>
  </si>
  <si>
    <t>yq.kh@ jgetku [kka</t>
  </si>
  <si>
    <t>flfU/k;ksa dh &lt;+k.kh] ck;rw</t>
  </si>
  <si>
    <t>604665/ 31-01-2014</t>
  </si>
  <si>
    <t>vklh;r@ bLekbZy [kka</t>
  </si>
  <si>
    <t>gjlk.kh] f'ko</t>
  </si>
  <si>
    <t>604666/ 31-01-2014</t>
  </si>
  <si>
    <t>ihjk.k [kka@ lkcw [kka</t>
  </si>
  <si>
    <t>lstwvksa dh &lt;+k.kh] ckM+esj</t>
  </si>
  <si>
    <t>604667/ 31-01-2014</t>
  </si>
  <si>
    <t>'kdqj [kka@ Hkh[kk [kka</t>
  </si>
  <si>
    <t>604668/ 31-01-2014</t>
  </si>
  <si>
    <t>beker@ dqjcku</t>
  </si>
  <si>
    <t>vkyw dk ryk] pkSgVu</t>
  </si>
  <si>
    <t>940151/ 07-02-2014</t>
  </si>
  <si>
    <t>vehur@ dyheqyk</t>
  </si>
  <si>
    <t>940152/ 07-02-2014</t>
  </si>
  <si>
    <t>lq[kk@ gkde [kka</t>
  </si>
  <si>
    <t>Qrsg uxj] ck;rw</t>
  </si>
  <si>
    <t>940153/ 07-02-2014</t>
  </si>
  <si>
    <t>esgcqc [kka@ lqekj [kka</t>
  </si>
  <si>
    <t>940154/ 07-02-2014</t>
  </si>
  <si>
    <t>jgerqYyk [kka@ vyh [kka</t>
  </si>
  <si>
    <t>940155/ 07-02-2014</t>
  </si>
  <si>
    <t>lqjek@ 'ksj eksgEen</t>
  </si>
  <si>
    <t>940156/ 07-02-2014</t>
  </si>
  <si>
    <t>tlq [kka@ beyk [kka</t>
  </si>
  <si>
    <t>940157/ 07-02-2014</t>
  </si>
  <si>
    <t>fnykoj [kka@ nk;e [kka</t>
  </si>
  <si>
    <t>940158/ 07-02-2014</t>
  </si>
  <si>
    <t>[kqnkcDl@ beke [kka</t>
  </si>
  <si>
    <t>940159/ 07-02-2014</t>
  </si>
  <si>
    <t>HkkxhjFk@ nsokjke</t>
  </si>
  <si>
    <t>ijsÅ] ck;rq</t>
  </si>
  <si>
    <t>940160/ 07-02-2014</t>
  </si>
  <si>
    <t>fefj;e@ jgheuk</t>
  </si>
  <si>
    <t>940161/ 07-02-2014</t>
  </si>
  <si>
    <t>usdw [kka@ /k.khuk [kka</t>
  </si>
  <si>
    <t>iuks.kh /krjokyksa dh &lt;+k.kh] fl.k/kjh</t>
  </si>
  <si>
    <t>940162/ 07-02-2014</t>
  </si>
  <si>
    <t>tjhuk ckuks@ gqlSu [kka</t>
  </si>
  <si>
    <t>940163/ 07-02-2014</t>
  </si>
  <si>
    <t>pwdh@ Hkaojk</t>
  </si>
  <si>
    <t>uks[k] ckM+esj</t>
  </si>
  <si>
    <t>940164/ 07-02-2014</t>
  </si>
  <si>
    <t>gqlSu [kka@ vykj[k [kka</t>
  </si>
  <si>
    <t>iwlM] f'ko</t>
  </si>
  <si>
    <t>dkjisUVj</t>
  </si>
  <si>
    <t>940165/ 07-02-2014</t>
  </si>
  <si>
    <t>xqyke [kka@ vykj[k [kka</t>
  </si>
  <si>
    <t>iqlM+] f'ko</t>
  </si>
  <si>
    <t>949206/ 07-02-2014</t>
  </si>
  <si>
    <t>jk.kh@ dkle</t>
  </si>
  <si>
    <t>949207/ 07-02-2014</t>
  </si>
  <si>
    <t>[kkuw@ twlc</t>
  </si>
  <si>
    <t>949208/ 07-02-2014</t>
  </si>
  <si>
    <t>e&lt;+h nsoh@ dqVyk [kka</t>
  </si>
  <si>
    <t>gM+ok] f'ko</t>
  </si>
  <si>
    <t>949209/07.02.2014</t>
  </si>
  <si>
    <t>ekaxh@ vuoj [kka</t>
  </si>
  <si>
    <t>949210/ 07-02-2014</t>
  </si>
  <si>
    <t>nkmn@ 'kjhQ [kka</t>
  </si>
  <si>
    <t>949211/ 07-02-2014</t>
  </si>
  <si>
    <t>xQwj [kka@ lqYrku [kka</t>
  </si>
  <si>
    <t>iuksf.k;ksa dk ryk] fl.k/kjh</t>
  </si>
  <si>
    <t>949212/ 07-02-2014</t>
  </si>
  <si>
    <t>iq[ks [kka@ lqYrku [kka</t>
  </si>
  <si>
    <t>949213/ 07-02-2014</t>
  </si>
  <si>
    <t xml:space="preserve">xqyke [kka@ ehjk </t>
  </si>
  <si>
    <t>ghjiqjk tSlkj] pkSgVu</t>
  </si>
  <si>
    <t>949238/12-02-2014</t>
  </si>
  <si>
    <t>gchc [kka@ cPpk [kka</t>
  </si>
  <si>
    <t>949240/12-02-2014</t>
  </si>
  <si>
    <t>flfnd [kka@ fpuslj [kka</t>
  </si>
  <si>
    <t>949241/12-02-2014</t>
  </si>
  <si>
    <t>lksdr vyh@ gyhe [kka</t>
  </si>
  <si>
    <t>949243/12-02-2014</t>
  </si>
  <si>
    <t>cjdr [kka@ vkne [kka</t>
  </si>
  <si>
    <t>gehjk.kh]  f'ko</t>
  </si>
  <si>
    <t>949244/12-02-2014</t>
  </si>
  <si>
    <t>vksleku [kka@ gste [kka</t>
  </si>
  <si>
    <t>949245/12-02-2014</t>
  </si>
  <si>
    <t>ckcq [kka@ yq.kk [kka</t>
  </si>
  <si>
    <t>pkMh] jkelj</t>
  </si>
  <si>
    <t>949246/12-02-2014</t>
  </si>
  <si>
    <t>lPpw [kka@ lkdj [kka</t>
  </si>
  <si>
    <t>949247/12-02-2014</t>
  </si>
  <si>
    <t>Jo.k [kka@ ckcw [kka</t>
  </si>
  <si>
    <t>949251/13-02-2014</t>
  </si>
  <si>
    <t>tjhuk@ jghe [kka</t>
  </si>
  <si>
    <t>949252/13-02-2014</t>
  </si>
  <si>
    <t>thur@ gkde [kka</t>
  </si>
  <si>
    <t>949253/13-02-2014</t>
  </si>
  <si>
    <t>beker@ Hkh[kk</t>
  </si>
  <si>
    <t>vklkM+h flU/kh;ku] f'ko</t>
  </si>
  <si>
    <t>949254/13-02-2014</t>
  </si>
  <si>
    <t>ehjk ckbZ@ vyknhu [kka</t>
  </si>
  <si>
    <t>vkUrjk] f'ko</t>
  </si>
  <si>
    <t>949255/13-02-2014</t>
  </si>
  <si>
    <t>vjckc [kka@ /kwjk [kka</t>
  </si>
  <si>
    <t>uksgfM+;ksa dh &lt;+k.kh] lkaoyksj</t>
  </si>
  <si>
    <t>949256/13-02-2014</t>
  </si>
  <si>
    <t>fcyky [kka@ rkyc [kka</t>
  </si>
  <si>
    <t>949260/13-02-2014</t>
  </si>
  <si>
    <t>ul:nhu@ nyq [kka</t>
  </si>
  <si>
    <t>jktM+ks dh cLrh] nsjklj</t>
  </si>
  <si>
    <t>949261/ 13-02-2014</t>
  </si>
  <si>
    <t>tkehu@ jerqyk</t>
  </si>
  <si>
    <t>949262/13-02-2014</t>
  </si>
  <si>
    <t>vkse çdk'k@ nsokjke</t>
  </si>
  <si>
    <t>949272/14-02-2014</t>
  </si>
  <si>
    <t>e:ok@ eksgEen jghe</t>
  </si>
  <si>
    <t>949273/14-02-2014</t>
  </si>
  <si>
    <t>[ksrk@ cyk</t>
  </si>
  <si>
    <t>gkFkhryk LVs'ku] ckM+esj</t>
  </si>
  <si>
    <t>949274/14-02-2014</t>
  </si>
  <si>
    <t>tqlc [kka@ Hkaojk [kka</t>
  </si>
  <si>
    <t>tSflU/kj xkao] f'ko</t>
  </si>
  <si>
    <t>949276/14.02.2014</t>
  </si>
  <si>
    <t>xQwj [kka@ jghe [kka</t>
  </si>
  <si>
    <t>949281/ 14-02-2014</t>
  </si>
  <si>
    <t>lyk [kka@ ehjk</t>
  </si>
  <si>
    <t>tkus dh csjh] jkelj</t>
  </si>
  <si>
    <t>949283/ 14-02-2014</t>
  </si>
  <si>
    <t>dk;ek@ gey [kka</t>
  </si>
  <si>
    <t>utjk [kka@ djhe [kka</t>
  </si>
  <si>
    <t>jlwy [kka@ teky [kka</t>
  </si>
  <si>
    <t>'ksj vyh@ vCnqy xuh</t>
  </si>
  <si>
    <t>ljnkjiqjk] ckM+esj</t>
  </si>
  <si>
    <t>:gh fiatkbZ</t>
  </si>
  <si>
    <t>bnzh'k [kka@ vehj [kka</t>
  </si>
  <si>
    <t>fojeh;kj] jkelj</t>
  </si>
  <si>
    <t>gdhe [kka@ l[kj [kka</t>
  </si>
  <si>
    <t>getk [kka@ vehj [kka</t>
  </si>
  <si>
    <t>lyhe [kka@ vehj [kka</t>
  </si>
  <si>
    <t>Qty [kka@ 'ks: [kka</t>
  </si>
  <si>
    <t>uoko [kka@ d`iky [kka</t>
  </si>
  <si>
    <t>vCnqykg [kka@ vehj [kka</t>
  </si>
  <si>
    <t xml:space="preserve">vther@ bczkghe </t>
  </si>
  <si>
    <t>feBwokf.k;ksa dh cLrh] jkelj</t>
  </si>
  <si>
    <t>bZ'kkd [kka@ vgen [kka</t>
  </si>
  <si>
    <t>eqlyekuks dh &lt;+k.kh] pkSgVu</t>
  </si>
  <si>
    <t>Qrk [kka@ lqjkc [kka</t>
  </si>
  <si>
    <t>ln~nke [kka@ vgen [kka</t>
  </si>
  <si>
    <t>tqustksa dh &lt;+k.kh] f'ko</t>
  </si>
  <si>
    <t>vkjc [kka@ vCnqy [kka</t>
  </si>
  <si>
    <t>uwj eksgEen@ gkde [kka</t>
  </si>
  <si>
    <t>jk.kklj] f'ko</t>
  </si>
  <si>
    <t>ehj glu [kka@ eqchu [kka</t>
  </si>
  <si>
    <t>gkle [kka@ dkyw [kka</t>
  </si>
  <si>
    <t>mnk@ vxjk</t>
  </si>
  <si>
    <t>ckcq@ Hkh[kk</t>
  </si>
  <si>
    <t>/kwfj;kokl] fl.k/kjh</t>
  </si>
  <si>
    <t>deky [kka@ vjckc [kka</t>
  </si>
  <si>
    <t>HkkHkqvks dk ryk vkMsy] fl.k/kjh</t>
  </si>
  <si>
    <t>tkaxqvksa dh &lt;+k.kh] ck;rq</t>
  </si>
  <si>
    <t>nsosUnz dqekj@ v[kkjke</t>
  </si>
  <si>
    <t>eqjkn [kka@ ckcq [kka</t>
  </si>
  <si>
    <t>jsyks dh &lt;+k.kh] flokuk</t>
  </si>
  <si>
    <t>gchc@ ckcw [kka</t>
  </si>
  <si>
    <t>flokuk jksM+ njxkg ds ikl lenM+h</t>
  </si>
  <si>
    <t>ykMk@ lckst</t>
  </si>
  <si>
    <t>'kkSdr vyh@ y[kehj</t>
  </si>
  <si>
    <t>:dk;r@ QksVk [kka</t>
  </si>
  <si>
    <t>'kghnksa dh cLrh] pkSgVu</t>
  </si>
  <si>
    <t>daoj ckbZ@ dqjcku [kka</t>
  </si>
  <si>
    <t>dqjkuh@ olUn [kka</t>
  </si>
  <si>
    <t>ekjoh@ ehj eksgEen</t>
  </si>
  <si>
    <t>jktM+ks dh cLrh] pkSgVu</t>
  </si>
  <si>
    <t>guhQk@ thyk [kka</t>
  </si>
  <si>
    <t>jfgek@ vyh [kka</t>
  </si>
  <si>
    <t>fcyky dk ryk] pkSgVu</t>
  </si>
  <si>
    <t>lpwy@ vehj'kkg</t>
  </si>
  <si>
    <t>'kghnksa dh &lt;+k.kh] cke.kksj] pkSgVu</t>
  </si>
  <si>
    <t>thrh@ puk [kka</t>
  </si>
  <si>
    <t>cke.kksj] pkSgVu</t>
  </si>
  <si>
    <t>vehur@ gehjk [kka</t>
  </si>
  <si>
    <t>eqLrkd [kka@ gkle [kka</t>
  </si>
  <si>
    <t>lkykfj;k] lsM+ok</t>
  </si>
  <si>
    <t>vuoj [kka@ esgj.k [kka</t>
  </si>
  <si>
    <t>lTtu dk ikj] jkelj</t>
  </si>
  <si>
    <t>965606/ 26-03-2014</t>
  </si>
  <si>
    <t>feljk [kkrwu@ eks- jetku</t>
  </si>
  <si>
    <t>xksnkjksa dk ryk] /kksjheuk</t>
  </si>
  <si>
    <t>965607/ 26-03-2014</t>
  </si>
  <si>
    <t>'kjhQ [kka@ vCnqy [kka</t>
  </si>
  <si>
    <t>isUVj</t>
  </si>
  <si>
    <t>965608/ 26-03-2014</t>
  </si>
  <si>
    <t>eksgEen [kka@ gehn [kka</t>
  </si>
  <si>
    <t>965609/ 26-03-2014</t>
  </si>
  <si>
    <t>vuoj@ vthe [kka</t>
  </si>
  <si>
    <t>965610/ 26-03-2014</t>
  </si>
  <si>
    <t>ethn [kka@ ulhj [kka</t>
  </si>
  <si>
    <t>965611/ 26-03-2014</t>
  </si>
  <si>
    <t>vehu [kka@ yrhQ [kka</t>
  </si>
  <si>
    <t>965612/ 26-03-2014</t>
  </si>
  <si>
    <t>vkpkj [kka@ vCnqy [kka</t>
  </si>
  <si>
    <t>bzysDVªhd oDlZ</t>
  </si>
  <si>
    <t>965613/ 26-03-2014</t>
  </si>
  <si>
    <t>c'khj [kka@ jghe [kka</t>
  </si>
  <si>
    <t>965614/ 26-03-2014</t>
  </si>
  <si>
    <t>eqckj[kh@ dkyk [kka</t>
  </si>
  <si>
    <t>965615/ 26-03-2014</t>
  </si>
  <si>
    <t>nfj;k [kka@ vdcj [kka</t>
  </si>
  <si>
    <t>ek:M+h] ckM+esj</t>
  </si>
  <si>
    <t>965616/ 26-03-2014</t>
  </si>
  <si>
    <t>uthj [kka@ jghe [kka</t>
  </si>
  <si>
    <t>965617/ 26-03-2014</t>
  </si>
  <si>
    <t>lyhe@ dcwy [kka</t>
  </si>
  <si>
    <t>965618/ 26-03-2014</t>
  </si>
  <si>
    <t>lksek@ vkpkj [kka</t>
  </si>
  <si>
    <t>cknjk.kh] jk.kflag dh &lt;+k.kh] f'ko</t>
  </si>
  <si>
    <t>965619/ 26-03-2014</t>
  </si>
  <si>
    <t>lkehj [kka@ lqyseku [kka</t>
  </si>
  <si>
    <t>965620/ 26-03-2014</t>
  </si>
  <si>
    <t>vehu [kka@ eqckjd [kka</t>
  </si>
  <si>
    <t>965621/ 26-03-2014</t>
  </si>
  <si>
    <t>ljknhu [kka@ tek [kka</t>
  </si>
  <si>
    <t>965622/ 26-03-2014</t>
  </si>
  <si>
    <t>'kjhQ [kka@ vthe [kka</t>
  </si>
  <si>
    <t>965623/ 26-03-2014</t>
  </si>
  <si>
    <t>len [kka@ xqyk [kka</t>
  </si>
  <si>
    <t>965624/ 26-03-2014</t>
  </si>
  <si>
    <t>lqyseku@ Hkh[kk [kka</t>
  </si>
  <si>
    <t>965625/ 26-03-2014</t>
  </si>
  <si>
    <t>lnhd@ eqcyk</t>
  </si>
  <si>
    <t>rkyckf.k;ksa dh &lt;+k.kh] fl.k/kjh</t>
  </si>
  <si>
    <t>965626/ 26-03-2014</t>
  </si>
  <si>
    <t>lktu [kka</t>
  </si>
  <si>
    <t>d.Mk [kka</t>
  </si>
  <si>
    <t>Lokeh dk xkao] f'ko] ckMesj</t>
  </si>
  <si>
    <t xml:space="preserve"> 'kkSdr vyh</t>
  </si>
  <si>
    <t>y[kehj</t>
  </si>
  <si>
    <t>dksujk] pkSgV</t>
  </si>
  <si>
    <r>
      <t xml:space="preserve">                      </t>
    </r>
    <r>
      <rPr>
        <sz val="10"/>
        <color theme="1"/>
        <rFont val="DevLys 010"/>
      </rPr>
      <t>Øekad i-  ¼  ½@vkj,e,QMhlhlh@2011&amp;12@</t>
    </r>
  </si>
  <si>
    <t>f'k{kk _.k o"kZ 2013&amp;14</t>
  </si>
  <si>
    <t>Annuxure - C</t>
  </si>
  <si>
    <t>NIL</t>
  </si>
  <si>
    <r>
      <t xml:space="preserve">                      </t>
    </r>
    <r>
      <rPr>
        <sz val="10"/>
        <color theme="1"/>
        <rFont val="DevLys 010"/>
      </rPr>
      <t>Øekad i-  ¼  ½@vkj,e,QMhlhlh@2014&amp;15@</t>
    </r>
  </si>
  <si>
    <t>Loanee Bank A/C Number</t>
  </si>
  <si>
    <t>Aadhar  Number</t>
  </si>
  <si>
    <t>CHANDRA</t>
  </si>
  <si>
    <t>RIDMAL</t>
  </si>
  <si>
    <t>DHADHISAR BERIWALA TALA</t>
  </si>
  <si>
    <t>MUSLIM</t>
  </si>
  <si>
    <t>PASHUPALAN</t>
  </si>
  <si>
    <t>9.3.15</t>
  </si>
  <si>
    <t>26.3.15</t>
  </si>
  <si>
    <t>3382101002995</t>
  </si>
  <si>
    <t>630012406438</t>
  </si>
  <si>
    <t>SUSHILA</t>
  </si>
  <si>
    <t>NEMARAM</t>
  </si>
  <si>
    <t>61127063666</t>
  </si>
  <si>
    <t>859140603649</t>
  </si>
  <si>
    <t>KARIM KHAN</t>
  </si>
  <si>
    <t>SERAJ KHAN</t>
  </si>
  <si>
    <t>DEVPURA CHOHTAN</t>
  </si>
  <si>
    <t>41020100006854</t>
  </si>
  <si>
    <t>961367169312</t>
  </si>
  <si>
    <t>AKABAR KHAN</t>
  </si>
  <si>
    <t>RANA KHAN</t>
  </si>
  <si>
    <t>AATA CHAKKI</t>
  </si>
  <si>
    <t>41020100007816</t>
  </si>
  <si>
    <t>266098028560</t>
  </si>
  <si>
    <t>IBRAHIM KHAN</t>
  </si>
  <si>
    <t>RASU KHAN</t>
  </si>
  <si>
    <t>41020100007169</t>
  </si>
  <si>
    <t>974438458224</t>
  </si>
  <si>
    <t>SALIM KHAN</t>
  </si>
  <si>
    <t>AALAM KHAN</t>
  </si>
  <si>
    <t>KASHIDAKARI</t>
  </si>
  <si>
    <t>41020100006855</t>
  </si>
  <si>
    <t>343456086724</t>
  </si>
  <si>
    <t>IMAM KHAN</t>
  </si>
  <si>
    <t>SHARIF KHAN</t>
  </si>
  <si>
    <t>PARADIYA CHOHTAN</t>
  </si>
  <si>
    <t>61122694359</t>
  </si>
  <si>
    <t>351047316489</t>
  </si>
  <si>
    <t>SAKUR</t>
  </si>
  <si>
    <t>FOTA</t>
  </si>
  <si>
    <t>SUJAL KA PAR</t>
  </si>
  <si>
    <t>KIRANA STORE</t>
  </si>
  <si>
    <t>61185428305</t>
  </si>
  <si>
    <t>226837956835</t>
  </si>
  <si>
    <t>HABIB KHAN</t>
  </si>
  <si>
    <t>SIKANDAR KHAN</t>
  </si>
  <si>
    <t>41020100007070</t>
  </si>
  <si>
    <t>890159600062</t>
  </si>
  <si>
    <t>ABRAR KHAN</t>
  </si>
  <si>
    <t>JUMA KHAN</t>
  </si>
  <si>
    <t>41020100007087</t>
  </si>
  <si>
    <t>868194350033</t>
  </si>
  <si>
    <t>RAHIM KHAN</t>
  </si>
  <si>
    <t>RAHLIYA</t>
  </si>
  <si>
    <t>READYMAID GARMENTS</t>
  </si>
  <si>
    <t>61047727006</t>
  </si>
  <si>
    <t>859842295996</t>
  </si>
  <si>
    <t xml:space="preserve">SUIT </t>
  </si>
  <si>
    <t>MAARU KHAN</t>
  </si>
  <si>
    <t>SINHAR CHOHTAN</t>
  </si>
  <si>
    <t>61194629758</t>
  </si>
  <si>
    <t>784407549579</t>
  </si>
  <si>
    <t>SALE MOHAMMAD</t>
  </si>
  <si>
    <t>MEER KHAN</t>
  </si>
  <si>
    <t>MITHUWANIYON KI BASTI DERASAR</t>
  </si>
  <si>
    <t>50271291521</t>
  </si>
  <si>
    <t>316375202050</t>
  </si>
  <si>
    <t>VILAYAT</t>
  </si>
  <si>
    <t>HASAN</t>
  </si>
  <si>
    <t>SAHLAU</t>
  </si>
  <si>
    <t>61197236720</t>
  </si>
  <si>
    <t>446861899344</t>
  </si>
  <si>
    <t>MAKHAN KHAN</t>
  </si>
  <si>
    <t>MAYAJAL</t>
  </si>
  <si>
    <t>51077654296</t>
  </si>
  <si>
    <t>582776736011</t>
  </si>
  <si>
    <t>IMAMAD</t>
  </si>
  <si>
    <t>DARIYA</t>
  </si>
  <si>
    <t>MARUDI BARMER</t>
  </si>
  <si>
    <t>24220110043103</t>
  </si>
  <si>
    <t>531360562474</t>
  </si>
  <si>
    <t>MUSA KHAN</t>
  </si>
  <si>
    <t>CHANDE KA PAR RAMSAR</t>
  </si>
  <si>
    <t>,2621000100026008</t>
  </si>
  <si>
    <t>417881234813</t>
  </si>
  <si>
    <t>GULAM SARVAR</t>
  </si>
  <si>
    <t>MOHABAT</t>
  </si>
  <si>
    <t>KONRA</t>
  </si>
  <si>
    <t>11312774957</t>
  </si>
  <si>
    <t>998926083328</t>
  </si>
  <si>
    <t>SADDAM HUSAIN</t>
  </si>
  <si>
    <t>INAYAT KHAN</t>
  </si>
  <si>
    <t>LAKDIYALI RAMSAR</t>
  </si>
  <si>
    <t>20252255918</t>
  </si>
  <si>
    <t>468609497118</t>
  </si>
  <si>
    <t>MITHA BAI</t>
  </si>
  <si>
    <t>HABIB</t>
  </si>
  <si>
    <t>KONRA CHOHTAN</t>
  </si>
  <si>
    <t>11312754307</t>
  </si>
  <si>
    <t>810018293426</t>
  </si>
  <si>
    <t>MALAR KHAN</t>
  </si>
  <si>
    <t>MOBILE SHOP</t>
  </si>
  <si>
    <t>20252255974</t>
  </si>
  <si>
    <t>472570144196</t>
  </si>
  <si>
    <t>HAIDAR KHAN</t>
  </si>
  <si>
    <t>LAKHMEER KHAN</t>
  </si>
  <si>
    <t>ITADA CHOHTAN</t>
  </si>
  <si>
    <t>83014698592</t>
  </si>
  <si>
    <t>908062884427</t>
  </si>
  <si>
    <t>MARUWAT</t>
  </si>
  <si>
    <t>HUSAIN</t>
  </si>
  <si>
    <t>20252256014</t>
  </si>
  <si>
    <t>827475183478</t>
  </si>
  <si>
    <t>SHERU KHAN</t>
  </si>
  <si>
    <t>KANBHU KHAN</t>
  </si>
  <si>
    <t>KARALIYA BERA GIDA</t>
  </si>
  <si>
    <t>83015435315</t>
  </si>
  <si>
    <t>985052636908</t>
  </si>
  <si>
    <t>SATAR KHAN</t>
  </si>
  <si>
    <t>BHAI KHAN</t>
  </si>
  <si>
    <t>11313562851</t>
  </si>
  <si>
    <t>321355287266</t>
  </si>
  <si>
    <t>NASIR KHAN</t>
  </si>
  <si>
    <t>NEKU KHAN</t>
  </si>
  <si>
    <t>11313566764</t>
  </si>
  <si>
    <t>740856284568</t>
  </si>
  <si>
    <t>ALADIN KHAN</t>
  </si>
  <si>
    <t>11313562294</t>
  </si>
  <si>
    <t>835931653768</t>
  </si>
  <si>
    <t>HASAM KHAN</t>
  </si>
  <si>
    <t>IBHARE KHAN</t>
  </si>
  <si>
    <t>11313566516</t>
  </si>
  <si>
    <t>558172657201</t>
  </si>
  <si>
    <t>HANIF KHAN</t>
  </si>
  <si>
    <t>JANU KHAN</t>
  </si>
  <si>
    <t>11313562227</t>
  </si>
  <si>
    <t>544093061548</t>
  </si>
  <si>
    <t>JIMA</t>
  </si>
  <si>
    <t>ISHA</t>
  </si>
  <si>
    <t>20252255816</t>
  </si>
  <si>
    <t>551954974026</t>
  </si>
  <si>
    <t xml:space="preserve">DAYAM </t>
  </si>
  <si>
    <t>HASAM</t>
  </si>
  <si>
    <t>20252254925</t>
  </si>
  <si>
    <t>890274249914</t>
  </si>
  <si>
    <t xml:space="preserve">HAKAM </t>
  </si>
  <si>
    <t>20252255805</t>
  </si>
  <si>
    <t>641577273532</t>
  </si>
  <si>
    <t>SIKANDAR</t>
  </si>
  <si>
    <t>20252254890</t>
  </si>
  <si>
    <t>418713106177</t>
  </si>
  <si>
    <t>KAYAM KHAN</t>
  </si>
  <si>
    <t>SURPURA KONRA</t>
  </si>
  <si>
    <t>20252254903</t>
  </si>
  <si>
    <t>530012998897</t>
  </si>
  <si>
    <t xml:space="preserve">PATHAN </t>
  </si>
  <si>
    <t xml:space="preserve">ANWAR </t>
  </si>
  <si>
    <t>20252254878</t>
  </si>
  <si>
    <t>566701370781</t>
  </si>
  <si>
    <t>ALI KHAN</t>
  </si>
  <si>
    <t>RAWAT KA TALA KONRA</t>
  </si>
  <si>
    <t>20252254914</t>
  </si>
  <si>
    <t>228649673340</t>
  </si>
  <si>
    <t>IMRAN KHAN</t>
  </si>
  <si>
    <t>51104376909</t>
  </si>
  <si>
    <t>487041881770</t>
  </si>
  <si>
    <t xml:space="preserve">KASAM </t>
  </si>
  <si>
    <t>MITHU</t>
  </si>
  <si>
    <t>,2621000100025319</t>
  </si>
  <si>
    <t>786178333640</t>
  </si>
  <si>
    <t xml:space="preserve">ILAM </t>
  </si>
  <si>
    <t>BANDASAR GADRAROAD</t>
  </si>
  <si>
    <t>51104376603</t>
  </si>
  <si>
    <t>364143099704</t>
  </si>
  <si>
    <t>RAMDAN</t>
  </si>
  <si>
    <t>PEERE KA PAR</t>
  </si>
  <si>
    <t>,2621000100072876</t>
  </si>
  <si>
    <t>288702005298</t>
  </si>
  <si>
    <t>ROSHAN</t>
  </si>
  <si>
    <t>FATA</t>
  </si>
  <si>
    <t>,2621000100062736</t>
  </si>
  <si>
    <t>818642018906</t>
  </si>
  <si>
    <t>JAMEEL</t>
  </si>
  <si>
    <t>AADAM</t>
  </si>
  <si>
    <t>JANE KI BERI</t>
  </si>
  <si>
    <t>,2621000100057248</t>
  </si>
  <si>
    <t>894364005326</t>
  </si>
  <si>
    <t>KAMAAL</t>
  </si>
  <si>
    <t>SALIM</t>
  </si>
  <si>
    <t>,2621000100072742</t>
  </si>
  <si>
    <t>889154396422</t>
  </si>
  <si>
    <t>ROSHAN ALI</t>
  </si>
  <si>
    <t>MISHRI KHAN</t>
  </si>
  <si>
    <t>RAMDERIYA</t>
  </si>
  <si>
    <t>157110037505</t>
  </si>
  <si>
    <t>256929574158</t>
  </si>
  <si>
    <t>MOHAMMAD RAHIM</t>
  </si>
  <si>
    <t>KABUL KHAN</t>
  </si>
  <si>
    <t>,2621000100071503</t>
  </si>
  <si>
    <t>368394929954</t>
  </si>
  <si>
    <t>SUMAR KHAN</t>
  </si>
  <si>
    <t>AARAB KHAN</t>
  </si>
  <si>
    <t>MUDHO KI DHANI CHAK DHOKLA</t>
  </si>
  <si>
    <t>,4065000100026118</t>
  </si>
  <si>
    <t>214148989261</t>
  </si>
  <si>
    <t xml:space="preserve">SOYNI </t>
  </si>
  <si>
    <t>ROJA KHAN</t>
  </si>
  <si>
    <t>,4065006900000048</t>
  </si>
  <si>
    <t>380446712614</t>
  </si>
  <si>
    <t>JEENI</t>
  </si>
  <si>
    <t>DARA KHAN</t>
  </si>
  <si>
    <t>MIRASIYON KA WAS CHOHTAN</t>
  </si>
  <si>
    <t>157110035711</t>
  </si>
  <si>
    <t>608249724804</t>
  </si>
  <si>
    <t>HASAN KHAN</t>
  </si>
  <si>
    <t>LAKHETALI MUDHO KI DHANI</t>
  </si>
  <si>
    <t>,4065000100025997</t>
  </si>
  <si>
    <t>917346155024</t>
  </si>
  <si>
    <t>BHANI</t>
  </si>
  <si>
    <t>ALABAKSH KHAN</t>
  </si>
  <si>
    <t>NIMBASAR SHIV</t>
  </si>
  <si>
    <t>61179025187</t>
  </si>
  <si>
    <t>382809744804</t>
  </si>
  <si>
    <t>KARIMA</t>
  </si>
  <si>
    <t>KURBAN ALI</t>
  </si>
  <si>
    <t>HATHMA BARMER</t>
  </si>
  <si>
    <t>11313636199</t>
  </si>
  <si>
    <t>601600539181</t>
  </si>
  <si>
    <t>KASAM KHAN</t>
  </si>
  <si>
    <t>MOHAMMAD KHAN</t>
  </si>
  <si>
    <t>TIBNIYAR FOGERA GADRAROAD</t>
  </si>
  <si>
    <t>153101504522</t>
  </si>
  <si>
    <t>356717726019</t>
  </si>
  <si>
    <t>VAHIYAL KHAN</t>
  </si>
  <si>
    <t>61143184332</t>
  </si>
  <si>
    <t>941579178034</t>
  </si>
  <si>
    <t>BACHE KHAN</t>
  </si>
  <si>
    <t>AMBAWADI SHIV</t>
  </si>
  <si>
    <t>PROVISON STORE</t>
  </si>
  <si>
    <t>61081270728</t>
  </si>
  <si>
    <t>425930128841</t>
  </si>
  <si>
    <t>HAYAT KHAN</t>
  </si>
  <si>
    <t>KASHAM KHAN</t>
  </si>
  <si>
    <t>ISHROL CHOHTAN</t>
  </si>
  <si>
    <t>24220110043165</t>
  </si>
  <si>
    <t>850291831941</t>
  </si>
  <si>
    <t>JAKAB KHAN</t>
  </si>
  <si>
    <t>RAMJAN KHAN</t>
  </si>
  <si>
    <t>STATIONARY SHOP</t>
  </si>
  <si>
    <t>24220110043295</t>
  </si>
  <si>
    <t>227259023514</t>
  </si>
  <si>
    <t>PIRA KHAN</t>
  </si>
  <si>
    <t>GANI KHAN</t>
  </si>
  <si>
    <t>KUMHARON KA VAS GUDAMALANI</t>
  </si>
  <si>
    <t>31095897939</t>
  </si>
  <si>
    <t>566917003076</t>
  </si>
  <si>
    <t>HUSAIN KHAN</t>
  </si>
  <si>
    <t>VALI MOHAMMAD</t>
  </si>
  <si>
    <t>DHORIMANA</t>
  </si>
  <si>
    <t>61167285221</t>
  </si>
  <si>
    <t>984536747434</t>
  </si>
  <si>
    <t>ARBAB KHAN</t>
  </si>
  <si>
    <t>AABHAS KHAN</t>
  </si>
  <si>
    <t>ILOLIYA HATHMA BARMER</t>
  </si>
  <si>
    <t>20219725012</t>
  </si>
  <si>
    <t>245453777529</t>
  </si>
  <si>
    <t xml:space="preserve">ISMAIL </t>
  </si>
  <si>
    <t>ALISHER</t>
  </si>
  <si>
    <t>243001000002365</t>
  </si>
  <si>
    <t>307338502353</t>
  </si>
  <si>
    <t>HANU</t>
  </si>
  <si>
    <t>MOHAMMAD SHARIF</t>
  </si>
  <si>
    <t>243001000001610</t>
  </si>
  <si>
    <t>675099703757</t>
  </si>
  <si>
    <t>SAYAR</t>
  </si>
  <si>
    <t>ANWAR</t>
  </si>
  <si>
    <t>SILAI MACHINE</t>
  </si>
  <si>
    <t>243001000001613</t>
  </si>
  <si>
    <t>358958831102</t>
  </si>
  <si>
    <t>BILAL KHAN</t>
  </si>
  <si>
    <t>SAL KHAN</t>
  </si>
  <si>
    <t>RANASAR GADRAROAD</t>
  </si>
  <si>
    <t>3444137257</t>
  </si>
  <si>
    <t>286061777291</t>
  </si>
  <si>
    <t>SAWAI KHAN</t>
  </si>
  <si>
    <t>SADIK KHAN</t>
  </si>
  <si>
    <t>MOHAN JI KA KRESAR KE PAS BARMER</t>
  </si>
  <si>
    <t>50148767285</t>
  </si>
  <si>
    <t>545544379756</t>
  </si>
  <si>
    <t>BAGE KHAN</t>
  </si>
  <si>
    <t>BHAIYON KI DHANI AMBAWADI SHIV</t>
  </si>
  <si>
    <t>61072746154</t>
  </si>
  <si>
    <t>543682878012</t>
  </si>
  <si>
    <t>RAJON</t>
  </si>
  <si>
    <t>HAKIM KHAN</t>
  </si>
  <si>
    <t>34374168397</t>
  </si>
  <si>
    <t>522099839649</t>
  </si>
  <si>
    <t>HAFIJ</t>
  </si>
  <si>
    <t>FAKIR</t>
  </si>
  <si>
    <t>PADRU KA VAS SIWANA</t>
  </si>
  <si>
    <t>GENERAL STORE</t>
  </si>
  <si>
    <t>186200101002426</t>
  </si>
  <si>
    <t>826730210679</t>
  </si>
  <si>
    <t>SODHA KHAN</t>
  </si>
  <si>
    <t>ITADIYA CHOHTAN</t>
  </si>
  <si>
    <t>61137063891</t>
  </si>
  <si>
    <t>559571100949</t>
  </si>
  <si>
    <t>NARANARAM</t>
  </si>
  <si>
    <t>MOHANLAL</t>
  </si>
  <si>
    <t>BAYTU BHOPJI BAYTU</t>
  </si>
  <si>
    <t>51107633070</t>
  </si>
  <si>
    <t>930512176151</t>
  </si>
  <si>
    <t>BABU KHAN</t>
  </si>
  <si>
    <t>PITHA KHAN</t>
  </si>
  <si>
    <t>UNDKHA BARMER</t>
  </si>
  <si>
    <t>SUTHARI WORK</t>
  </si>
  <si>
    <t>3058469860</t>
  </si>
  <si>
    <t>516485026281</t>
  </si>
  <si>
    <t>POPRI BAI</t>
  </si>
  <si>
    <t>GAJI KHAN</t>
  </si>
  <si>
    <t>MATUJA HATHISINGH KA GAON SHIV</t>
  </si>
  <si>
    <t>61259594584</t>
  </si>
  <si>
    <t>935787991780</t>
  </si>
  <si>
    <t>FOTE KHAN</t>
  </si>
  <si>
    <t>HALIM KHAN</t>
  </si>
  <si>
    <t>61222343271</t>
  </si>
  <si>
    <t>444946495685</t>
  </si>
  <si>
    <t>IDA KHAN</t>
  </si>
  <si>
    <t>BAKSE KA TALA KHUDASA SINDHARI</t>
  </si>
  <si>
    <t>24220110037263</t>
  </si>
  <si>
    <t>238078120535</t>
  </si>
  <si>
    <t>RAMJAN KI GAFAN CHOHTAN</t>
  </si>
  <si>
    <t>83252200014458</t>
  </si>
  <si>
    <t>360473835148</t>
  </si>
  <si>
    <t xml:space="preserve">RIDMAL </t>
  </si>
  <si>
    <t>BHAIRA</t>
  </si>
  <si>
    <t>NOKH SINDHARI</t>
  </si>
  <si>
    <t>24220110042120</t>
  </si>
  <si>
    <t>479821151559</t>
  </si>
  <si>
    <t>MARIYAT</t>
  </si>
  <si>
    <t>VASAYA KHAN</t>
  </si>
  <si>
    <t>JHADPA SERWA</t>
  </si>
  <si>
    <t>24220110043240</t>
  </si>
  <si>
    <t>324570957211</t>
  </si>
  <si>
    <t>FAIJ MOHAMMAD</t>
  </si>
  <si>
    <t>20219723626</t>
  </si>
  <si>
    <t>444632900742</t>
  </si>
  <si>
    <t>BURAN KHAN</t>
  </si>
  <si>
    <t>SHER KHAN</t>
  </si>
  <si>
    <t>TIRSINGADI BARMER</t>
  </si>
  <si>
    <t>FAINSI STORE</t>
  </si>
  <si>
    <t>30935926093</t>
  </si>
  <si>
    <t>637480329112</t>
  </si>
  <si>
    <t>SABU KHAN</t>
  </si>
  <si>
    <t>SULEMAN</t>
  </si>
  <si>
    <t>61245337191</t>
  </si>
  <si>
    <t>858438245066</t>
  </si>
  <si>
    <t>SAMA KHAN</t>
  </si>
  <si>
    <t>ANWAR KHAN</t>
  </si>
  <si>
    <t>BUTHIYA RAMSAR</t>
  </si>
  <si>
    <t>BHAINS PALAN</t>
  </si>
  <si>
    <t>,2621000100040619</t>
  </si>
  <si>
    <t>586072737383</t>
  </si>
  <si>
    <t>VAI KHAN</t>
  </si>
  <si>
    <t>,2621000100047418</t>
  </si>
  <si>
    <t>388520129125</t>
  </si>
  <si>
    <t>AADAT KHAN</t>
  </si>
  <si>
    <t>ROSHAN KHAN</t>
  </si>
  <si>
    <t>MILK DAIRY</t>
  </si>
  <si>
    <t>61135658054</t>
  </si>
  <si>
    <t>456766291570</t>
  </si>
  <si>
    <t>RAJAK KHAN</t>
  </si>
  <si>
    <t>JAMAL KHAN</t>
  </si>
  <si>
    <t>,2621000100041195</t>
  </si>
  <si>
    <t>511142073840</t>
  </si>
  <si>
    <t>ASHRAF KHAN</t>
  </si>
  <si>
    <t>AABAS KHAN</t>
  </si>
  <si>
    <t>61201632959</t>
  </si>
  <si>
    <t>705479760559</t>
  </si>
  <si>
    <t>KAJI KHAN</t>
  </si>
  <si>
    <t>JUMMA KHAN</t>
  </si>
  <si>
    <t>,2621000100050485</t>
  </si>
  <si>
    <t>949665866302</t>
  </si>
  <si>
    <t>NAWAB KHAN</t>
  </si>
  <si>
    <t>SAMAD KHAN</t>
  </si>
  <si>
    <t>61244801395</t>
  </si>
  <si>
    <t>882440919810</t>
  </si>
  <si>
    <t>ASADA PACHPADRA</t>
  </si>
  <si>
    <t>32756878331</t>
  </si>
  <si>
    <t>320253880884</t>
  </si>
  <si>
    <t>YUNUS ALI</t>
  </si>
  <si>
    <t>949668642253</t>
  </si>
  <si>
    <t>SAKUR KHAN</t>
  </si>
  <si>
    <t>MEGHWALON KA PURANA VAS CHOHTAN</t>
  </si>
  <si>
    <t>41020100000431</t>
  </si>
  <si>
    <t>517289248653</t>
  </si>
  <si>
    <t>SAMU</t>
  </si>
  <si>
    <t>PATHAN KHAN</t>
  </si>
  <si>
    <t>SIYANI RAMSAR</t>
  </si>
  <si>
    <t>11313640377</t>
  </si>
  <si>
    <t>496160913036</t>
  </si>
  <si>
    <t>TALAB KHAN</t>
  </si>
  <si>
    <t>SAWLOR CHOHTAN</t>
  </si>
  <si>
    <t>186200101002658</t>
  </si>
  <si>
    <t>555976355536</t>
  </si>
  <si>
    <t>BARKAT KHAN</t>
  </si>
  <si>
    <t>JAGMAL KHAN</t>
  </si>
  <si>
    <t>DHANI BAZAR BARMER</t>
  </si>
  <si>
    <t>186200101002657</t>
  </si>
  <si>
    <t>312721120305</t>
  </si>
  <si>
    <t>GANGALA RAMSAR</t>
  </si>
  <si>
    <t>61243101463</t>
  </si>
  <si>
    <t>917978124260</t>
  </si>
  <si>
    <t>SURESH KUMAR</t>
  </si>
  <si>
    <t>RIKHABDAS</t>
  </si>
  <si>
    <t>KHADIN RAMSAR BARMER</t>
  </si>
  <si>
    <t>32283824799</t>
  </si>
  <si>
    <t>940287831514</t>
  </si>
  <si>
    <t>MOHAMMAD RAMJAN</t>
  </si>
  <si>
    <t>JUSAB KHAN</t>
  </si>
  <si>
    <t>GODARO KA TALA SANAWADA DHORIMANA</t>
  </si>
  <si>
    <t>83008678640</t>
  </si>
  <si>
    <t>784267779553</t>
  </si>
  <si>
    <t>ELIYAS</t>
  </si>
  <si>
    <t>KACHBANIYON KI BASTI DERASAR</t>
  </si>
  <si>
    <t>20266228526</t>
  </si>
  <si>
    <t>227690682585</t>
  </si>
  <si>
    <t>GULAB KHAN</t>
  </si>
  <si>
    <t>BAGUNDI PACHPADRA</t>
  </si>
  <si>
    <t>CEMENT UDHYOG</t>
  </si>
  <si>
    <t>12290110007501</t>
  </si>
  <si>
    <t>783161259640</t>
  </si>
  <si>
    <t>DHODHA KHAN</t>
  </si>
  <si>
    <t>MAHABAAR BARMER</t>
  </si>
  <si>
    <t>ELECTRICAL SHOP</t>
  </si>
  <si>
    <t>61140014190</t>
  </si>
  <si>
    <t>669156105438</t>
  </si>
  <si>
    <t xml:space="preserve">OSMAN </t>
  </si>
  <si>
    <t>MITHDA BARMER</t>
  </si>
  <si>
    <t>3402910321</t>
  </si>
  <si>
    <t>360964754907</t>
  </si>
  <si>
    <t>JOGA KHAN</t>
  </si>
  <si>
    <t>BISHALA BARMER</t>
  </si>
  <si>
    <t>30174255786</t>
  </si>
  <si>
    <t>336941261538</t>
  </si>
  <si>
    <t>MISHRA KHAN</t>
  </si>
  <si>
    <t>KUSHTA KHAN</t>
  </si>
  <si>
    <t>RANIGAON BARMER</t>
  </si>
  <si>
    <t>243001000002226</t>
  </si>
  <si>
    <t>251368918634</t>
  </si>
  <si>
    <t>SONI</t>
  </si>
  <si>
    <t>MIYAL</t>
  </si>
  <si>
    <t>HOTHONIYON KI BASTI DERASAR</t>
  </si>
  <si>
    <t>157110032803</t>
  </si>
  <si>
    <t>369303607750</t>
  </si>
  <si>
    <t>KHANGAR KHAN</t>
  </si>
  <si>
    <t>VIRADH KA PAR RAMSAR</t>
  </si>
  <si>
    <t>2621000100031360</t>
  </si>
  <si>
    <t>769404920704</t>
  </si>
  <si>
    <t>KAMBHIR KHAN</t>
  </si>
  <si>
    <t>2621000100024210</t>
  </si>
  <si>
    <t>792879827790</t>
  </si>
  <si>
    <t>DABBE KA PAR RAMSAR</t>
  </si>
  <si>
    <t>2621000100040350</t>
  </si>
  <si>
    <t>960104368445</t>
  </si>
  <si>
    <t>LAL MOHAMMAD</t>
  </si>
  <si>
    <t>DERASAR RAMSAR</t>
  </si>
  <si>
    <t>601903777708</t>
  </si>
  <si>
    <t>376572055659</t>
  </si>
  <si>
    <t>592102010006671</t>
  </si>
  <si>
    <t>556521908263</t>
  </si>
  <si>
    <t>KURANT</t>
  </si>
  <si>
    <t>592102010006676</t>
  </si>
  <si>
    <t>915642406242</t>
  </si>
  <si>
    <t>RAHAMTULA KHAN</t>
  </si>
  <si>
    <t>51104366617</t>
  </si>
  <si>
    <t>681005308990</t>
  </si>
  <si>
    <t>DALU KHAN</t>
  </si>
  <si>
    <t>OSMAN KHAN</t>
  </si>
  <si>
    <t>BANNE KI BASTI RAMSAR</t>
  </si>
  <si>
    <t>,2621000100057637</t>
  </si>
  <si>
    <t>755972839486</t>
  </si>
  <si>
    <t>HEMA</t>
  </si>
  <si>
    <t>RAMLAL</t>
  </si>
  <si>
    <t>3400693113</t>
  </si>
  <si>
    <t>215893570276</t>
  </si>
  <si>
    <t>ABDUL KADAR</t>
  </si>
  <si>
    <t>,2621000100027663</t>
  </si>
  <si>
    <t>877147983953</t>
  </si>
  <si>
    <t>KARIMAT</t>
  </si>
  <si>
    <t>592102010006212</t>
  </si>
  <si>
    <t>419283206390</t>
  </si>
  <si>
    <t>NAJRA KHAN</t>
  </si>
  <si>
    <t>KHIYANI BARMER</t>
  </si>
  <si>
    <t>11313648300</t>
  </si>
  <si>
    <t>222689302677</t>
  </si>
  <si>
    <t xml:space="preserve">GUDDI </t>
  </si>
  <si>
    <t>MOHAMMAD RAFIQUE</t>
  </si>
  <si>
    <t>SHASTRI NAGAR BARMER</t>
  </si>
  <si>
    <t>86202101004111</t>
  </si>
  <si>
    <t>721475513005</t>
  </si>
  <si>
    <t>CHHAGNI</t>
  </si>
  <si>
    <t>MOTI RAM</t>
  </si>
  <si>
    <t>SUTHARON KA TALA BARMER</t>
  </si>
  <si>
    <t>24220110042540</t>
  </si>
  <si>
    <t>490227227912</t>
  </si>
  <si>
    <t>SAGAR</t>
  </si>
  <si>
    <t>POONMA</t>
  </si>
  <si>
    <t>JANDUON KI NADI HATHITALA BARMER</t>
  </si>
  <si>
    <t>326104000036379</t>
  </si>
  <si>
    <t>835889123621</t>
  </si>
  <si>
    <t>GULA</t>
  </si>
  <si>
    <t>BISLO KI BASTI DERASAR RAMSAR</t>
  </si>
  <si>
    <t>592102010006211</t>
  </si>
  <si>
    <t>751996895837</t>
  </si>
  <si>
    <t>MEERA</t>
  </si>
  <si>
    <t>NAWAB</t>
  </si>
  <si>
    <t>11312425328</t>
  </si>
  <si>
    <t>740164303793</t>
  </si>
  <si>
    <t>ALABACHAYA</t>
  </si>
  <si>
    <t>SEHLAU POST GARDIYA RAMSAR</t>
  </si>
  <si>
    <t>,2621000100075721</t>
  </si>
  <si>
    <t>636103893274</t>
  </si>
  <si>
    <t>CHINESAR KHAN</t>
  </si>
  <si>
    <t>GAFUR KHAN</t>
  </si>
  <si>
    <t>MATHRANI GADRAROAD</t>
  </si>
  <si>
    <t>24220110042854</t>
  </si>
  <si>
    <t>732171369097</t>
  </si>
  <si>
    <t>AJIM KHAN</t>
  </si>
  <si>
    <t>KHAMISHA KHAN</t>
  </si>
  <si>
    <t>SEHLAU  RAMSAR</t>
  </si>
  <si>
    <t>61163548231</t>
  </si>
  <si>
    <t>478693832208</t>
  </si>
  <si>
    <t>MEHRA</t>
  </si>
  <si>
    <t>DAUD KHAN</t>
  </si>
  <si>
    <t>DHAMDALI KHANIYANI GADRAROAD</t>
  </si>
  <si>
    <t>61157483608</t>
  </si>
  <si>
    <t>457025538620</t>
  </si>
  <si>
    <t>NOOR MOHAMMAD</t>
  </si>
  <si>
    <t>ALI MOHAMMAD</t>
  </si>
  <si>
    <t>DOODH DAIRY</t>
  </si>
  <si>
    <t>31592299843</t>
  </si>
  <si>
    <t>472126447478</t>
  </si>
  <si>
    <t>AISHAN</t>
  </si>
  <si>
    <t>CHANESHAR</t>
  </si>
  <si>
    <t>RAMDIYON KI BASTI DERASAR RAMSAR</t>
  </si>
  <si>
    <t>51111879712</t>
  </si>
  <si>
    <t>756612821942</t>
  </si>
  <si>
    <t>YASIN KHAN</t>
  </si>
  <si>
    <t>KHAMME KHAN</t>
  </si>
  <si>
    <t>BADNAWA CHARNAN PACHPADRA</t>
  </si>
  <si>
    <t>61138053984</t>
  </si>
  <si>
    <t>966477340096</t>
  </si>
  <si>
    <t>AMIN KHAN</t>
  </si>
  <si>
    <t>AAMAD KHAN</t>
  </si>
  <si>
    <t>BUKKAD RAMSAR</t>
  </si>
  <si>
    <t>2621000100025270</t>
  </si>
  <si>
    <t>937484972606</t>
  </si>
  <si>
    <t xml:space="preserve">AMANI </t>
  </si>
  <si>
    <t>MOHEB KHAN</t>
  </si>
  <si>
    <t>2621000100073310</t>
  </si>
  <si>
    <t>997027226637</t>
  </si>
  <si>
    <t>JAKHARA KHAN</t>
  </si>
  <si>
    <t>LATIB KHAN</t>
  </si>
  <si>
    <t>BHALISAR GUDAMALANI</t>
  </si>
  <si>
    <t>51106091999</t>
  </si>
  <si>
    <t>548808408577</t>
  </si>
  <si>
    <t>BHATO KA DER BAYTU</t>
  </si>
  <si>
    <t>61241859924</t>
  </si>
  <si>
    <t>966681980588</t>
  </si>
  <si>
    <t>61216182639</t>
  </si>
  <si>
    <t>465381546371</t>
  </si>
  <si>
    <t>61245859797</t>
  </si>
  <si>
    <t>840742222974</t>
  </si>
  <si>
    <t>RAHIMA</t>
  </si>
  <si>
    <t>HAKAM KHAN</t>
  </si>
  <si>
    <t>BANGLI BUTHIYA RAMSAR</t>
  </si>
  <si>
    <t>,2621000100075493</t>
  </si>
  <si>
    <t>713313806697</t>
  </si>
  <si>
    <t>HAMLA KHAN</t>
  </si>
  <si>
    <t>SALAKH KHAN</t>
  </si>
  <si>
    <t>CHODWA TAKHTABAD RAMSAR</t>
  </si>
  <si>
    <t>61203983687</t>
  </si>
  <si>
    <t>748507410713</t>
  </si>
  <si>
    <t>SARIYAT</t>
  </si>
  <si>
    <t>BAARAM</t>
  </si>
  <si>
    <t>,2621000100074458</t>
  </si>
  <si>
    <t>405695003242</t>
  </si>
  <si>
    <t>DODA KHAN</t>
  </si>
  <si>
    <t>SALU KHAN</t>
  </si>
  <si>
    <t>TAMACHI KI GAFAN BHOJARIYA CHOHTAN</t>
  </si>
  <si>
    <t>83020919104</t>
  </si>
  <si>
    <t>705697441750</t>
  </si>
  <si>
    <t xml:space="preserve">AALAM </t>
  </si>
  <si>
    <t>RANA</t>
  </si>
  <si>
    <t>83020955030</t>
  </si>
  <si>
    <t>917689713693</t>
  </si>
  <si>
    <t>AKBAR</t>
  </si>
  <si>
    <t>MOHAMMAD</t>
  </si>
  <si>
    <t>83021046273</t>
  </si>
  <si>
    <t>856025339190</t>
  </si>
  <si>
    <t>ATAI</t>
  </si>
  <si>
    <t>SURTAN</t>
  </si>
  <si>
    <t>83020956747</t>
  </si>
  <si>
    <t>511506309183</t>
  </si>
  <si>
    <t>GAMMA KHAN</t>
  </si>
  <si>
    <t>83020953939</t>
  </si>
  <si>
    <t>695689562357</t>
  </si>
  <si>
    <t>KHABAD KHAN</t>
  </si>
  <si>
    <t>83020953780</t>
  </si>
  <si>
    <t>787833753155</t>
  </si>
  <si>
    <t>SINLI CHAUSIRA BALOTRA</t>
  </si>
  <si>
    <t>402003305</t>
  </si>
  <si>
    <t>308035221754</t>
  </si>
  <si>
    <t>MANGU KHAN</t>
  </si>
  <si>
    <t>AMARPURA WARD NO. 2 JASOL</t>
  </si>
  <si>
    <t>KAPDA VYAPAR</t>
  </si>
  <si>
    <t>61167313714</t>
  </si>
  <si>
    <t>254199522055</t>
  </si>
  <si>
    <t>KAMARUDEEN</t>
  </si>
  <si>
    <t>SINLI JAGIR BALOTRA</t>
  </si>
  <si>
    <t>61242964169</t>
  </si>
  <si>
    <t>878592621937</t>
  </si>
  <si>
    <t>REENA</t>
  </si>
  <si>
    <t>61229734574</t>
  </si>
  <si>
    <t>815699455837</t>
  </si>
  <si>
    <t>61242963926</t>
  </si>
  <si>
    <t>460831902142</t>
  </si>
  <si>
    <t>LUMBA</t>
  </si>
  <si>
    <t>GADUKA</t>
  </si>
  <si>
    <t>BERIWALA TALA BARMER</t>
  </si>
  <si>
    <t>61055392771</t>
  </si>
  <si>
    <t>707633890571</t>
  </si>
  <si>
    <t>JULFIKAR</t>
  </si>
  <si>
    <t>SARDAR PATEL MARG BARMER</t>
  </si>
  <si>
    <t>RAJAI PATHARNA</t>
  </si>
  <si>
    <t>186200101000963</t>
  </si>
  <si>
    <t>553985385066</t>
  </si>
  <si>
    <t>MITHU KHAN</t>
  </si>
  <si>
    <t>AADU KHAN</t>
  </si>
  <si>
    <t>PANDHI KA PAR RAMSAR</t>
  </si>
  <si>
    <t>,2621000100072779</t>
  </si>
  <si>
    <t>441390555919</t>
  </si>
  <si>
    <t>JUSAB</t>
  </si>
  <si>
    <t>,2621000100059103</t>
  </si>
  <si>
    <t>664656275060</t>
  </si>
  <si>
    <t>MUBIN KHAN</t>
  </si>
  <si>
    <t>ISMAIL KHAN</t>
  </si>
  <si>
    <t>GUDAMALANI</t>
  </si>
  <si>
    <t>34374542435</t>
  </si>
  <si>
    <t>309576698520</t>
  </si>
  <si>
    <t>BACHLA</t>
  </si>
  <si>
    <t>ABDUL MAJID</t>
  </si>
  <si>
    <t>,2621000100075703</t>
  </si>
  <si>
    <t>874338588777</t>
  </si>
  <si>
    <t>,2621000100075679</t>
  </si>
  <si>
    <t>845861810977</t>
  </si>
  <si>
    <t>NAYI SIYAI RAMSAR</t>
  </si>
  <si>
    <t>,2621000100060950</t>
  </si>
  <si>
    <t>404391187042</t>
  </si>
  <si>
    <t>BILAL</t>
  </si>
  <si>
    <t>MAJIJ</t>
  </si>
  <si>
    <t>JALILA PANDHI KA PAR</t>
  </si>
  <si>
    <t>,2621000100033798</t>
  </si>
  <si>
    <t>762607284977</t>
  </si>
  <si>
    <t>KHANU</t>
  </si>
  <si>
    <t>GARDIYA RAMSAR</t>
  </si>
  <si>
    <t>,2621000100073510</t>
  </si>
  <si>
    <t>211713758424</t>
  </si>
  <si>
    <t>,2621000100072830</t>
  </si>
  <si>
    <t>460260234508</t>
  </si>
  <si>
    <t xml:space="preserve">ASHRAF </t>
  </si>
  <si>
    <t>AALAM</t>
  </si>
  <si>
    <t>61147909275</t>
  </si>
  <si>
    <t>903048744191</t>
  </si>
  <si>
    <t>AMINAT</t>
  </si>
  <si>
    <t>VAHIDULA</t>
  </si>
  <si>
    <t>,2621000100072821</t>
  </si>
  <si>
    <t>627284375259</t>
  </si>
  <si>
    <t>ISHA KHAN</t>
  </si>
  <si>
    <t>,2621000100051785</t>
  </si>
  <si>
    <t>222408340105</t>
  </si>
  <si>
    <t>LAKHMA</t>
  </si>
  <si>
    <t>,2621000100040424</t>
  </si>
  <si>
    <t>773638171271</t>
  </si>
  <si>
    <t>AMIR</t>
  </si>
  <si>
    <t>NATHU KHAN</t>
  </si>
  <si>
    <t>,2621000100055976</t>
  </si>
  <si>
    <t>533539531302</t>
  </si>
  <si>
    <t>RAMDHAN</t>
  </si>
  <si>
    <t>KACHHABA</t>
  </si>
  <si>
    <t>PUDPUDIYA RAMSAR</t>
  </si>
  <si>
    <t>51109627702</t>
  </si>
  <si>
    <t>285495419829</t>
  </si>
  <si>
    <t>MURID</t>
  </si>
  <si>
    <t>RASUL</t>
  </si>
  <si>
    <t>2621000100022920</t>
  </si>
  <si>
    <t>388439451957</t>
  </si>
  <si>
    <t>ELMA</t>
  </si>
  <si>
    <t>ISHAK KHAN</t>
  </si>
  <si>
    <t>,2621000100068943</t>
  </si>
  <si>
    <t>295673426762</t>
  </si>
  <si>
    <t>RAHMANA</t>
  </si>
  <si>
    <t>51109627677</t>
  </si>
  <si>
    <t>334159899321</t>
  </si>
  <si>
    <t>HASNAT</t>
  </si>
  <si>
    <t>ISMAIL</t>
  </si>
  <si>
    <t>,2621000100031912</t>
  </si>
  <si>
    <t>752911476998</t>
  </si>
  <si>
    <t>KAMAAL KHAN</t>
  </si>
  <si>
    <t>51109627713</t>
  </si>
  <si>
    <t>595135860700</t>
  </si>
  <si>
    <t>IMAM</t>
  </si>
  <si>
    <t>KASAM</t>
  </si>
  <si>
    <t>51109627666</t>
  </si>
  <si>
    <t>241490741604</t>
  </si>
  <si>
    <t>IBRAHIM</t>
  </si>
  <si>
    <t>SUBHAN</t>
  </si>
  <si>
    <t>61018317108</t>
  </si>
  <si>
    <t>443071010677</t>
  </si>
  <si>
    <t>JAGMAL</t>
  </si>
  <si>
    <t>,2621000100063081</t>
  </si>
  <si>
    <t>670509661222</t>
  </si>
  <si>
    <t>AKALU KHAN</t>
  </si>
  <si>
    <t>51109627644</t>
  </si>
  <si>
    <t>805428205758</t>
  </si>
  <si>
    <t>SHAKUR KHAN</t>
  </si>
  <si>
    <t>51111879803</t>
  </si>
  <si>
    <t>519787260682</t>
  </si>
  <si>
    <t>JANU</t>
  </si>
  <si>
    <t>HAKAM</t>
  </si>
  <si>
    <t>GAGRIYA RAMSAR</t>
  </si>
  <si>
    <t>,2621000100072867</t>
  </si>
  <si>
    <t>552328804429</t>
  </si>
  <si>
    <t>LALA</t>
  </si>
  <si>
    <t>MAJID</t>
  </si>
  <si>
    <t>AJBANI RAMSAR</t>
  </si>
  <si>
    <t>,2621000100072894</t>
  </si>
  <si>
    <t>796754305188</t>
  </si>
  <si>
    <t>HANIF</t>
  </si>
  <si>
    <t>FATAN</t>
  </si>
  <si>
    <t>,2621000100047339</t>
  </si>
  <si>
    <t>549825248295</t>
  </si>
  <si>
    <t>MAAHALI</t>
  </si>
  <si>
    <t>NOORA</t>
  </si>
  <si>
    <t>,2621000100073237</t>
  </si>
  <si>
    <t>940514488446</t>
  </si>
  <si>
    <t>YAKUB</t>
  </si>
  <si>
    <t>JAMALUDEEN</t>
  </si>
  <si>
    <t>,2621000100072964</t>
  </si>
  <si>
    <t>687267122104</t>
  </si>
  <si>
    <t>RAKESH KUMAR</t>
  </si>
  <si>
    <t>SOHAN LAL</t>
  </si>
  <si>
    <t>KALYANPURA MARG NO. 5 BARMER</t>
  </si>
  <si>
    <t>JAIN</t>
  </si>
  <si>
    <t>3091627171</t>
  </si>
  <si>
    <t>879735252711</t>
  </si>
  <si>
    <t>SONIYA DEVI</t>
  </si>
  <si>
    <t>3058893711</t>
  </si>
  <si>
    <t>355455277598</t>
  </si>
  <si>
    <t>GAUTAM CHAND</t>
  </si>
  <si>
    <t>SOHANLAL</t>
  </si>
  <si>
    <t>3274588702</t>
  </si>
  <si>
    <t>588583911243</t>
  </si>
  <si>
    <t>RENU DEVI</t>
  </si>
  <si>
    <t>3274591317</t>
  </si>
  <si>
    <t>852730693869</t>
  </si>
  <si>
    <t>CHANDANIYON KA PAR RAMSAR</t>
  </si>
  <si>
    <t>,2621000100071497</t>
  </si>
  <si>
    <t>689725257487</t>
  </si>
  <si>
    <t>AKRAM</t>
  </si>
  <si>
    <t>GULJAR KHAN</t>
  </si>
  <si>
    <t>RAILWAY KUA NO. 03 BARMER</t>
  </si>
  <si>
    <t>GAIS VAILDING</t>
  </si>
  <si>
    <t>664310310000443</t>
  </si>
  <si>
    <t>764325695716</t>
  </si>
  <si>
    <t>MOHAMMAD AKRAM</t>
  </si>
  <si>
    <t>SHAUKAT ALI</t>
  </si>
  <si>
    <t>PURANI SABJI MANDI BAWADI KE PAS BARMER</t>
  </si>
  <si>
    <t>MECHANICAL WORK</t>
  </si>
  <si>
    <t>592102010004563</t>
  </si>
  <si>
    <t>407048474915</t>
  </si>
  <si>
    <t>16701596316</t>
  </si>
  <si>
    <t>457235761905</t>
  </si>
  <si>
    <t>SURAB KHAN</t>
  </si>
  <si>
    <t>KACHRA KHAN</t>
  </si>
  <si>
    <t>UBHARE KA PAR RAMSAR</t>
  </si>
  <si>
    <t>MOTOR PARTS</t>
  </si>
  <si>
    <t>,2621000100027575</t>
  </si>
  <si>
    <t>538619504104</t>
  </si>
  <si>
    <t>JAMSHER KHAN</t>
  </si>
  <si>
    <t>,2621000100057734</t>
  </si>
  <si>
    <t>775579242563</t>
  </si>
  <si>
    <t>LADA</t>
  </si>
  <si>
    <t>61244980225</t>
  </si>
  <si>
    <t>669358649532</t>
  </si>
  <si>
    <t>BARKAT ALI</t>
  </si>
  <si>
    <t>2621000100035250</t>
  </si>
  <si>
    <t>501227410319</t>
  </si>
  <si>
    <t>IGTAR KHAN</t>
  </si>
  <si>
    <t>MEHRAN KHAN</t>
  </si>
  <si>
    <t>SAJJAN KA  PAR RAMSAR</t>
  </si>
  <si>
    <t>2621000100035900</t>
  </si>
  <si>
    <t>902493183445</t>
  </si>
  <si>
    <t>CHADAR URF JHHADWA GAGRIYA RAMSAR</t>
  </si>
  <si>
    <t>61166909148</t>
  </si>
  <si>
    <t>411578972937</t>
  </si>
  <si>
    <t>BHURE KHAN</t>
  </si>
  <si>
    <t>31767825373</t>
  </si>
  <si>
    <t>776085547763</t>
  </si>
  <si>
    <t>ASKAR ALI</t>
  </si>
  <si>
    <t>JAGSA PACHPADRA</t>
  </si>
  <si>
    <t>764104000022932</t>
  </si>
  <si>
    <t>606350227842</t>
  </si>
  <si>
    <t>34374547535</t>
  </si>
  <si>
    <t>441829696944</t>
  </si>
  <si>
    <t>34374550092</t>
  </si>
  <si>
    <t>960121393539</t>
  </si>
  <si>
    <t>MISHRE KHAN</t>
  </si>
  <si>
    <t>KARALIYA BERA GIDA BAYTU</t>
  </si>
  <si>
    <t>83015347665</t>
  </si>
  <si>
    <t>792627840229</t>
  </si>
  <si>
    <t>NIJAM KHAN</t>
  </si>
  <si>
    <t>FARID KHAN</t>
  </si>
  <si>
    <t>83015435484</t>
  </si>
  <si>
    <t>226555838980</t>
  </si>
  <si>
    <t>JALE KHAN</t>
  </si>
  <si>
    <t>KUNDE KHAN</t>
  </si>
  <si>
    <t>11313549658</t>
  </si>
  <si>
    <t>487790494588</t>
  </si>
  <si>
    <t>HANIFO</t>
  </si>
  <si>
    <t>11313552694</t>
  </si>
  <si>
    <t>433951904734</t>
  </si>
  <si>
    <t>MEHRE KHAN</t>
  </si>
  <si>
    <t>83015427451</t>
  </si>
  <si>
    <t>347808235969</t>
  </si>
  <si>
    <t>RESHAM KHAN</t>
  </si>
  <si>
    <t>83015435439</t>
  </si>
  <si>
    <t>979199148140</t>
  </si>
  <si>
    <t>SAFI KHAN</t>
  </si>
  <si>
    <t>ILOLIYA HATHMA</t>
  </si>
  <si>
    <t>31.3.15</t>
  </si>
  <si>
    <t>50271292659</t>
  </si>
  <si>
    <t>603511385337</t>
  </si>
  <si>
    <t>RAJAHMAD</t>
  </si>
  <si>
    <t>MURAD KHAN</t>
  </si>
  <si>
    <t>INDRA NAGAR</t>
  </si>
  <si>
    <t>326104000091640</t>
  </si>
  <si>
    <t>858967873208</t>
  </si>
  <si>
    <t>61245152756</t>
  </si>
  <si>
    <t>332800783747</t>
  </si>
  <si>
    <t>URSA KHAN</t>
  </si>
  <si>
    <t>61245152712</t>
  </si>
  <si>
    <t>542200281130</t>
  </si>
  <si>
    <t>ISHAN Khan</t>
  </si>
  <si>
    <t>KHEERU</t>
  </si>
  <si>
    <t>4065006900000090</t>
  </si>
  <si>
    <t>718089968371</t>
  </si>
  <si>
    <t>SURENDRA KUMAR</t>
  </si>
  <si>
    <t>GUMNARAM</t>
  </si>
  <si>
    <t>BALAU VIA RANIGAON BARMER</t>
  </si>
  <si>
    <t>Jain</t>
  </si>
  <si>
    <t>20220670442</t>
  </si>
  <si>
    <t>998121222571</t>
  </si>
  <si>
    <t>NIHAL KHAN</t>
  </si>
  <si>
    <t>CLOTHS BUSINESS</t>
  </si>
  <si>
    <t>41020100003741</t>
  </si>
  <si>
    <t>680152481785</t>
  </si>
  <si>
    <t>ABDULA</t>
  </si>
  <si>
    <t>KARIM KA PAR GADRAROAD</t>
  </si>
  <si>
    <t>83015205201</t>
  </si>
  <si>
    <t>845163421948</t>
  </si>
  <si>
    <t>BUTH RATHORAN CHOHTAN</t>
  </si>
  <si>
    <t>41020100004024</t>
  </si>
  <si>
    <t>496356141631</t>
  </si>
  <si>
    <t>JUDIYA KHAN</t>
  </si>
  <si>
    <t>VALI KHAN</t>
  </si>
  <si>
    <t>SAMO KI DHANI BARMER</t>
  </si>
  <si>
    <t>24220110043448</t>
  </si>
  <si>
    <t>793815501335</t>
  </si>
  <si>
    <t>PURUSHOTAM DAS</t>
  </si>
  <si>
    <t>BABULAL</t>
  </si>
  <si>
    <t>157110033479</t>
  </si>
  <si>
    <t>782081752277</t>
  </si>
  <si>
    <t>KANCHAN</t>
  </si>
  <si>
    <t>157110034014</t>
  </si>
  <si>
    <t>488535995398</t>
  </si>
  <si>
    <t>AMIT KUMAR</t>
  </si>
  <si>
    <t>BALMANDIR KE PAS CHOHTAN</t>
  </si>
  <si>
    <t>683501700040</t>
  </si>
  <si>
    <t>203692284536</t>
  </si>
  <si>
    <t>KAYMA</t>
  </si>
  <si>
    <t>83020823149</t>
  </si>
  <si>
    <t>769419854779</t>
  </si>
  <si>
    <t>DAYAM KHAN</t>
  </si>
  <si>
    <t>83020823252</t>
  </si>
  <si>
    <t>469798777704</t>
  </si>
  <si>
    <t>DOSU KHAN</t>
  </si>
  <si>
    <t>83020723712</t>
  </si>
  <si>
    <t>479200336204</t>
  </si>
  <si>
    <t>61148678393</t>
  </si>
  <si>
    <t>285752143770</t>
  </si>
  <si>
    <t>FIROJ KHAN</t>
  </si>
  <si>
    <t>AMBEDAKAR COLONY BARMER</t>
  </si>
  <si>
    <t>61013222743</t>
  </si>
  <si>
    <t>311704823972</t>
  </si>
  <si>
    <t>JAM KHAN</t>
  </si>
  <si>
    <t>186200101001737</t>
  </si>
  <si>
    <t>372329386254</t>
  </si>
  <si>
    <t>AARO PLANT</t>
  </si>
  <si>
    <t>,2621000100047773</t>
  </si>
  <si>
    <t>837735369693</t>
  </si>
  <si>
    <t>AISAN KHAN</t>
  </si>
  <si>
    <t>RAMDIYON KI BASTI DERASAR</t>
  </si>
  <si>
    <t>51110245607</t>
  </si>
  <si>
    <t>765645173275</t>
  </si>
  <si>
    <t>SHOKAT ALI</t>
  </si>
  <si>
    <t>MULTAN KHAN</t>
  </si>
  <si>
    <t>KANTAL KA PAR RAMSAR</t>
  </si>
  <si>
    <t>61090564182</t>
  </si>
  <si>
    <t>410535160298</t>
  </si>
  <si>
    <t>MERDEEN</t>
  </si>
  <si>
    <t>AMEDA KHAN</t>
  </si>
  <si>
    <t>12358100001724</t>
  </si>
  <si>
    <t>503751136646</t>
  </si>
  <si>
    <t>PAWAN KUMAR</t>
  </si>
  <si>
    <t>MOHAN LAL</t>
  </si>
  <si>
    <t>RAIN BASERA KE PICHE BARMER</t>
  </si>
  <si>
    <t>681201431163</t>
  </si>
  <si>
    <t>659996143333</t>
  </si>
  <si>
    <t>IKABAL</t>
  </si>
  <si>
    <t>GAFAR</t>
  </si>
  <si>
    <t>PURANE POWER HOUSE KE PICHHE BARMER</t>
  </si>
  <si>
    <t>12350100019126</t>
  </si>
  <si>
    <t>279704849838</t>
  </si>
  <si>
    <t>JINAT</t>
  </si>
  <si>
    <t>SHERU</t>
  </si>
  <si>
    <t>243001000002364</t>
  </si>
  <si>
    <t>998589284976</t>
  </si>
  <si>
    <t>83021029847</t>
  </si>
  <si>
    <t>460475036376</t>
  </si>
  <si>
    <t>ASHOK KUMAR</t>
  </si>
  <si>
    <t>PRABHU LAL</t>
  </si>
  <si>
    <t>JUNA KIRADU MARG BARMER</t>
  </si>
  <si>
    <t>186200101000411</t>
  </si>
  <si>
    <t>337900448581</t>
  </si>
  <si>
    <t>HAYAT BANO</t>
  </si>
  <si>
    <t>MEHANDI ALI</t>
  </si>
  <si>
    <t>INDRA NAGAR BARMER</t>
  </si>
  <si>
    <t>13017000149</t>
  </si>
  <si>
    <t>564726143758</t>
  </si>
  <si>
    <t>LEELA DEVI</t>
  </si>
  <si>
    <t>MANGILAL</t>
  </si>
  <si>
    <t>PAPAD UDHYOG</t>
  </si>
  <si>
    <t>51043314543</t>
  </si>
  <si>
    <t>814090857913</t>
  </si>
  <si>
    <t>,2621000100072849</t>
  </si>
  <si>
    <t>882525380832</t>
  </si>
  <si>
    <t>MAKHANI</t>
  </si>
  <si>
    <t>MUHIB KHAN</t>
  </si>
  <si>
    <t>,2621000100073176</t>
  </si>
  <si>
    <t>BHACHCHI BANU</t>
  </si>
  <si>
    <t>SULTAN KHAN</t>
  </si>
  <si>
    <t>918707268869</t>
  </si>
  <si>
    <t>GUDDI</t>
  </si>
  <si>
    <t>MANOHAR KHAN</t>
  </si>
  <si>
    <t>24220110043042</t>
  </si>
  <si>
    <t>753182955710</t>
  </si>
  <si>
    <t>24220110043035</t>
  </si>
  <si>
    <t>909010903622</t>
  </si>
  <si>
    <t>GAFUR</t>
  </si>
  <si>
    <t>DEENA</t>
  </si>
  <si>
    <t>,2621000100035714</t>
  </si>
  <si>
    <t>904910550571</t>
  </si>
  <si>
    <t>SARADEEN</t>
  </si>
  <si>
    <t>,2621000100024231</t>
  </si>
  <si>
    <t>947082533150</t>
  </si>
  <si>
    <t>PANDHI KHAN</t>
  </si>
  <si>
    <t>SOLANKIYA SHIV</t>
  </si>
  <si>
    <t>11312667527</t>
  </si>
  <si>
    <t>451668692923</t>
  </si>
  <si>
    <t>AABAS</t>
  </si>
  <si>
    <t>DERAJ KHAN</t>
  </si>
  <si>
    <t>ROHILI KAPURDI</t>
  </si>
  <si>
    <t>,4065006900000123</t>
  </si>
  <si>
    <t>345024285178</t>
  </si>
  <si>
    <t>JADAM KHAN</t>
  </si>
  <si>
    <t>83014546173</t>
  </si>
  <si>
    <t>808049561307</t>
  </si>
  <si>
    <t xml:space="preserve">READYMENT GARMENT </t>
  </si>
  <si>
    <t>,4065006900000105</t>
  </si>
  <si>
    <t>586348954171</t>
  </si>
  <si>
    <t>YASMIN BANO</t>
  </si>
  <si>
    <t>JAFAR MOHAMMAD</t>
  </si>
  <si>
    <t>RAILWAY KUA NO. 3 BARMER</t>
  </si>
  <si>
    <t>BEAUTY PARLAR</t>
  </si>
  <si>
    <t>3443724610</t>
  </si>
  <si>
    <t>312560688783</t>
  </si>
  <si>
    <t>RASUL KHAN</t>
  </si>
  <si>
    <t>CHANESAR KHAN</t>
  </si>
  <si>
    <t>BOTHIYA JAGIR KAPURDI</t>
  </si>
  <si>
    <t>,4065006900000114</t>
  </si>
  <si>
    <t>220000169129</t>
  </si>
  <si>
    <t>24220110042939</t>
  </si>
  <si>
    <t>796175216583</t>
  </si>
  <si>
    <t>BHUTA KHAN</t>
  </si>
  <si>
    <t>,4065006900000132</t>
  </si>
  <si>
    <t>210468659550</t>
  </si>
  <si>
    <t>AKABAR</t>
  </si>
  <si>
    <t>MUSALMANO KI DHANI BISHALA</t>
  </si>
  <si>
    <t>50071576557</t>
  </si>
  <si>
    <t>879138477031</t>
  </si>
  <si>
    <t>JAMALI</t>
  </si>
  <si>
    <t>SHYAMU KHAN</t>
  </si>
  <si>
    <t>UNDU SHIV</t>
  </si>
  <si>
    <t>61244420592</t>
  </si>
  <si>
    <t>813807049832</t>
  </si>
  <si>
    <t>682101458689</t>
  </si>
  <si>
    <t>474087730560</t>
  </si>
  <si>
    <t>AADAM KHAN</t>
  </si>
  <si>
    <t>HAJANIYON KI DHANI MITHDA</t>
  </si>
  <si>
    <t>50271760583</t>
  </si>
  <si>
    <t>514258210823</t>
  </si>
  <si>
    <t>CHHUGA KHAN</t>
  </si>
  <si>
    <t>KHABDALA GADRAROAD</t>
  </si>
  <si>
    <t>83015201987</t>
  </si>
  <si>
    <t>649473477551</t>
  </si>
  <si>
    <t>LUNA KHAN</t>
  </si>
  <si>
    <t>SILEMAN KHAN</t>
  </si>
  <si>
    <t>TAYAR KI DUKAN</t>
  </si>
  <si>
    <t>41020100006853</t>
  </si>
  <si>
    <t>650900575368</t>
  </si>
  <si>
    <t>MAMAD</t>
  </si>
  <si>
    <t>DHOLKIYA SHIV</t>
  </si>
  <si>
    <t>61151082624</t>
  </si>
  <si>
    <t>462505036856</t>
  </si>
  <si>
    <t>BACHCHU KHAN</t>
  </si>
  <si>
    <t>HOTHIYANIYO KI BASTI DERASAR</t>
  </si>
  <si>
    <t>12350100017434</t>
  </si>
  <si>
    <t>477316072666</t>
  </si>
  <si>
    <t>MOHAMMAD AKARAM</t>
  </si>
  <si>
    <t>LUKMAN KHAN</t>
  </si>
  <si>
    <t>HOUSING BOARD WARD NO. 9 MANJHHIWALA</t>
  </si>
  <si>
    <t>51101964268</t>
  </si>
  <si>
    <t>640526253284</t>
  </si>
  <si>
    <t>JABIYA</t>
  </si>
  <si>
    <t>243001000001612</t>
  </si>
  <si>
    <t>538331360153</t>
  </si>
  <si>
    <t>61139191797</t>
  </si>
  <si>
    <t>273105448419</t>
  </si>
  <si>
    <t>ISLAM</t>
  </si>
  <si>
    <t>61261689848</t>
  </si>
  <si>
    <t>636080574897</t>
  </si>
  <si>
    <t>RAMDEEN KHAN</t>
  </si>
  <si>
    <t>PHOTO STATE SHOP</t>
  </si>
  <si>
    <t>32489012999</t>
  </si>
  <si>
    <t>253380454940</t>
  </si>
  <si>
    <t>SALIMAT</t>
  </si>
  <si>
    <t>,2621000100043360</t>
  </si>
  <si>
    <t>642598021477</t>
  </si>
  <si>
    <t>11313566549</t>
  </si>
  <si>
    <t>884905873318</t>
  </si>
  <si>
    <t>24220110043110</t>
  </si>
  <si>
    <t>660718829858</t>
  </si>
  <si>
    <t>BHABHUTE KI DHANI CHOHTAN</t>
  </si>
  <si>
    <t>41020100007281</t>
  </si>
  <si>
    <t>270719661605</t>
  </si>
  <si>
    <t>MANOHAR LAL</t>
  </si>
  <si>
    <t>SURAJMAL</t>
  </si>
  <si>
    <t>,7741000100028077</t>
  </si>
  <si>
    <t>898471662395</t>
  </si>
  <si>
    <t>DEENA KHAN</t>
  </si>
  <si>
    <t>LALASAR SHIV</t>
  </si>
  <si>
    <t>13017000800</t>
  </si>
  <si>
    <t>873414120482</t>
  </si>
  <si>
    <t>243001000002362</t>
  </si>
  <si>
    <t>853728867296</t>
  </si>
  <si>
    <t>ILAMDEEN</t>
  </si>
  <si>
    <t>SACHU KHAN</t>
  </si>
  <si>
    <t>SIYAI GAGRIYA</t>
  </si>
  <si>
    <t>,2621000100059875</t>
  </si>
  <si>
    <t>830745628000</t>
  </si>
  <si>
    <t>PUKHARAJ</t>
  </si>
  <si>
    <t>BHANWAR LAL</t>
  </si>
  <si>
    <t>12350100016682</t>
  </si>
  <si>
    <t>345287031811</t>
  </si>
  <si>
    <t>JIYAN KHAN</t>
  </si>
  <si>
    <t>MEERU KHAN</t>
  </si>
  <si>
    <t>BHINDE KA PAR RAMSAR</t>
  </si>
  <si>
    <t>,2621000100063744</t>
  </si>
  <si>
    <t>551631549765</t>
  </si>
  <si>
    <t>RASID</t>
  </si>
  <si>
    <t>SALAR</t>
  </si>
  <si>
    <t>,2621000100055772</t>
  </si>
  <si>
    <t>597822606777</t>
  </si>
  <si>
    <t>SAFIYAT</t>
  </si>
  <si>
    <t>JORANADA SHIV</t>
  </si>
  <si>
    <t>61260337283</t>
  </si>
  <si>
    <t>581755169872</t>
  </si>
  <si>
    <t>INAT</t>
  </si>
  <si>
    <t>51110245787</t>
  </si>
  <si>
    <t>540884701323</t>
  </si>
  <si>
    <t>,4065006900000141</t>
  </si>
  <si>
    <t>750833557679</t>
  </si>
  <si>
    <t>AAVAS KHAN</t>
  </si>
  <si>
    <t>KHUSHAL KHAN</t>
  </si>
  <si>
    <t>51110245776</t>
  </si>
  <si>
    <t>248174434610</t>
  </si>
  <si>
    <t>KHAMISHA</t>
  </si>
  <si>
    <t>,4065000100036276</t>
  </si>
  <si>
    <t>449314025731</t>
  </si>
  <si>
    <t>,2621000100075907</t>
  </si>
  <si>
    <t>862028011330</t>
  </si>
  <si>
    <t>ISHAN KHAN</t>
  </si>
  <si>
    <t>50131529465</t>
  </si>
  <si>
    <t>607009677456</t>
  </si>
  <si>
    <t>,2621000100075916</t>
  </si>
  <si>
    <t>224816536933</t>
  </si>
  <si>
    <t>VAYAD</t>
  </si>
  <si>
    <t>AILA KHAN</t>
  </si>
  <si>
    <t>BHALISAR DHORIMANA</t>
  </si>
  <si>
    <t>61245073941</t>
  </si>
  <si>
    <t>697010161651</t>
  </si>
  <si>
    <t>SAKHI KHAN</t>
  </si>
  <si>
    <t>61132299119</t>
  </si>
  <si>
    <t>543234142219</t>
  </si>
  <si>
    <t>JAGARAM</t>
  </si>
  <si>
    <t>LUMBHA RAM</t>
  </si>
  <si>
    <t>BERIWALA TALA</t>
  </si>
  <si>
    <t>11312851378</t>
  </si>
  <si>
    <t>988193888698</t>
  </si>
  <si>
    <t>SHER MOHAMMAD</t>
  </si>
  <si>
    <t>JAFAL KHAN</t>
  </si>
  <si>
    <t>61032135299</t>
  </si>
  <si>
    <t>851817084421</t>
  </si>
  <si>
    <t>RUKAYAT</t>
  </si>
  <si>
    <t>MUBIN</t>
  </si>
  <si>
    <t>,2621000100075864</t>
  </si>
  <si>
    <t>783182418781</t>
  </si>
  <si>
    <t>SHAHNAJ</t>
  </si>
  <si>
    <t>MOHAMMAD ALI</t>
  </si>
  <si>
    <t>VAN VIBHAG ROAD BARMER</t>
  </si>
  <si>
    <t>61243131330</t>
  </si>
  <si>
    <t>485865476201</t>
  </si>
  <si>
    <t>PINKI DEVI</t>
  </si>
  <si>
    <t>HEMANT KUMAR</t>
  </si>
  <si>
    <t>681201433235</t>
  </si>
  <si>
    <t>217995182669</t>
  </si>
  <si>
    <t>KADAR KHAN</t>
  </si>
  <si>
    <t>JUNEJO KI BASTI SHIV</t>
  </si>
  <si>
    <t>44700100004876</t>
  </si>
  <si>
    <t>266836546712</t>
  </si>
  <si>
    <t>MEENA DEVI</t>
  </si>
  <si>
    <t>RANAMAL</t>
  </si>
  <si>
    <t>157110037463</t>
  </si>
  <si>
    <t>360609927440</t>
  </si>
  <si>
    <t>3382101002596</t>
  </si>
  <si>
    <t>234200592370</t>
  </si>
  <si>
    <t>THANMAL</t>
  </si>
  <si>
    <t>15710031648</t>
  </si>
  <si>
    <t>205658790382</t>
  </si>
  <si>
    <t>BOHRIDAS</t>
  </si>
  <si>
    <t>KARANMAL</t>
  </si>
  <si>
    <t>AARADHANA BHAWAN KE SAMNE BARMER</t>
  </si>
  <si>
    <t>50272068115</t>
  </si>
  <si>
    <t>671230569934</t>
  </si>
  <si>
    <t>YUSUF KHAN</t>
  </si>
  <si>
    <t>SUBHAN KHAN</t>
  </si>
  <si>
    <t>AMARPURA JALILA</t>
  </si>
  <si>
    <t>61041716851</t>
  </si>
  <si>
    <t>890052999286</t>
  </si>
  <si>
    <t>JAMEEL KHAN</t>
  </si>
  <si>
    <t>SUWALA SHIV</t>
  </si>
  <si>
    <t>TANT HOUSE</t>
  </si>
  <si>
    <t>61156393215</t>
  </si>
  <si>
    <t>485587751868</t>
  </si>
  <si>
    <t>KITPAL GUDAMALANI</t>
  </si>
  <si>
    <t>502005363</t>
  </si>
  <si>
    <t>507633671640</t>
  </si>
  <si>
    <t>DADAM KHAN</t>
  </si>
  <si>
    <t>HANJARI</t>
  </si>
  <si>
    <t>JATO KA BERA SARLA CHOHTAN</t>
  </si>
  <si>
    <t>24220110043622</t>
  </si>
  <si>
    <t>607741127329</t>
  </si>
  <si>
    <t xml:space="preserve">DHAPU </t>
  </si>
  <si>
    <t>KITPALA SINLI CHAUSIRA PACHPADRA</t>
  </si>
  <si>
    <t>502004424</t>
  </si>
  <si>
    <t>817182930904</t>
  </si>
  <si>
    <t>SAJAN KHAN</t>
  </si>
  <si>
    <t>KOLIYANA DHORIMANA</t>
  </si>
  <si>
    <t>51106092608</t>
  </si>
  <si>
    <t>359926188905</t>
  </si>
  <si>
    <t>FATA KHAN</t>
  </si>
  <si>
    <t>41020100007084</t>
  </si>
  <si>
    <t>844567394322</t>
  </si>
  <si>
    <t>DOST ALI</t>
  </si>
  <si>
    <t>MEERA KHAN</t>
  </si>
  <si>
    <t>61242494090</t>
  </si>
  <si>
    <t>873403466928</t>
  </si>
  <si>
    <t>MUJFAR ALI</t>
  </si>
  <si>
    <t>NAJEER KHAN</t>
  </si>
  <si>
    <t>SANWA SERWA</t>
  </si>
  <si>
    <t>83021223674</t>
  </si>
  <si>
    <t>305045388744</t>
  </si>
  <si>
    <t>ALARAKH</t>
  </si>
  <si>
    <t>ABDULLA KHAN</t>
  </si>
  <si>
    <t>61073706721</t>
  </si>
  <si>
    <t>998421906605</t>
  </si>
  <si>
    <t>AMAR KHAN</t>
  </si>
  <si>
    <t>,2621000100073671</t>
  </si>
  <si>
    <t>544663013063</t>
  </si>
  <si>
    <t>KAYUM KHAN</t>
  </si>
  <si>
    <t>20252255963</t>
  </si>
  <si>
    <t>403162007267</t>
  </si>
  <si>
    <t>BHAGIRATH KHAN</t>
  </si>
  <si>
    <t>ABDULA KHAN</t>
  </si>
  <si>
    <t>13017000794</t>
  </si>
  <si>
    <t>701605623690</t>
  </si>
  <si>
    <t>AACHAR KHAN</t>
  </si>
  <si>
    <t>,4065006900000202</t>
  </si>
  <si>
    <t>809198624016</t>
  </si>
  <si>
    <t>MANJUR KHAN</t>
  </si>
  <si>
    <t>VAHIYA KHAN</t>
  </si>
  <si>
    <t>13017000793</t>
  </si>
  <si>
    <t>838125967673</t>
  </si>
  <si>
    <t xml:space="preserve">IDA </t>
  </si>
  <si>
    <t>ALANA</t>
  </si>
  <si>
    <t>JHHADPA SERWA</t>
  </si>
  <si>
    <t>24220110043561</t>
  </si>
  <si>
    <t>542315906472</t>
  </si>
  <si>
    <t>RESHA KHAN</t>
  </si>
  <si>
    <t>RAHLIYA TAMLOR</t>
  </si>
  <si>
    <t>61197632225</t>
  </si>
  <si>
    <t>523378088717</t>
  </si>
  <si>
    <t>SHABANA BANO</t>
  </si>
  <si>
    <t>12358100000339</t>
  </si>
  <si>
    <t>791220496766</t>
  </si>
  <si>
    <t>MORAL KHAN</t>
  </si>
  <si>
    <t>51110245845</t>
  </si>
  <si>
    <t>233295582598</t>
  </si>
  <si>
    <t>JULI</t>
  </si>
  <si>
    <t>83020410234</t>
  </si>
  <si>
    <t>791470751179</t>
  </si>
  <si>
    <t>BHAGA KHAN</t>
  </si>
  <si>
    <t>WAILDING WORK</t>
  </si>
  <si>
    <t>24220110043455</t>
  </si>
  <si>
    <t>571770536231</t>
  </si>
  <si>
    <t>AARBI KI GAFAN CHOHTAN</t>
  </si>
  <si>
    <t>41020100007126</t>
  </si>
  <si>
    <t>762800261727</t>
  </si>
  <si>
    <t>BURHAN KA TALA CHOTAN</t>
  </si>
  <si>
    <t>50272185919</t>
  </si>
  <si>
    <t>615581820220</t>
  </si>
  <si>
    <t>SEELA</t>
  </si>
  <si>
    <t>ISHAK</t>
  </si>
  <si>
    <t>41020100007170</t>
  </si>
  <si>
    <t>348437305006</t>
  </si>
  <si>
    <t>LALI</t>
  </si>
  <si>
    <t>NAGODAR KHAN</t>
  </si>
  <si>
    <t>83017747821</t>
  </si>
  <si>
    <t>621119084823</t>
  </si>
  <si>
    <t>TAJ MOHAMMAD</t>
  </si>
  <si>
    <t>PAYLA KALA SINDHARI</t>
  </si>
  <si>
    <t>502005549</t>
  </si>
  <si>
    <t>687689851414</t>
  </si>
  <si>
    <t>SARANG KHAN</t>
  </si>
  <si>
    <t>BHIYAD BARMER</t>
  </si>
  <si>
    <t>296701000192</t>
  </si>
  <si>
    <t>244044655765</t>
  </si>
  <si>
    <t>SEERAK</t>
  </si>
  <si>
    <t>SINALI CHAUSIRA BALOTRA</t>
  </si>
  <si>
    <t>61243192928</t>
  </si>
  <si>
    <t>826667972477</t>
  </si>
  <si>
    <t>61243311120</t>
  </si>
  <si>
    <t>247548351807</t>
  </si>
  <si>
    <t>24220110043424</t>
  </si>
  <si>
    <t>822876204086</t>
  </si>
  <si>
    <t>HAJI KHAN</t>
  </si>
  <si>
    <t>24220110043431</t>
  </si>
  <si>
    <t>929363790486</t>
  </si>
  <si>
    <t>CHHAYA KUMARI</t>
  </si>
  <si>
    <t>JAIN NYATI NOHRE KI GALI BARMER</t>
  </si>
  <si>
    <t>,4065000100061397</t>
  </si>
  <si>
    <t>672964092660</t>
  </si>
  <si>
    <t>MAHESH KUMAR</t>
  </si>
  <si>
    <t>SHANKAR LAL</t>
  </si>
  <si>
    <t>157110034535</t>
  </si>
  <si>
    <t>977100540726</t>
  </si>
  <si>
    <t>MANJU DEVI</t>
  </si>
  <si>
    <t>681201435031</t>
  </si>
  <si>
    <t>641533677790</t>
  </si>
  <si>
    <t>AHAMAD KHAN</t>
  </si>
  <si>
    <t>24220110043530</t>
  </si>
  <si>
    <t>791638694793</t>
  </si>
  <si>
    <t>MEER MOHAMMAD</t>
  </si>
  <si>
    <t>13017000801</t>
  </si>
  <si>
    <t>667217371856</t>
  </si>
  <si>
    <t>JAKRIYA KHAN</t>
  </si>
  <si>
    <t>HAMIRANI JESINDHAR STATION</t>
  </si>
  <si>
    <t>61164820068</t>
  </si>
  <si>
    <t>812654528992</t>
  </si>
  <si>
    <t>MOHAMMAD YASIN</t>
  </si>
  <si>
    <t>JAWAHARPURA PACHPADRA</t>
  </si>
  <si>
    <t>61158162311</t>
  </si>
  <si>
    <t>687972533702</t>
  </si>
  <si>
    <t>UKA KHAN</t>
  </si>
  <si>
    <t>INDIRA COLONY BARMER</t>
  </si>
  <si>
    <t>24220110043608</t>
  </si>
  <si>
    <t>946764320073</t>
  </si>
  <si>
    <t>KARNA</t>
  </si>
  <si>
    <t>TAJA</t>
  </si>
  <si>
    <t>HATHITALA STATION BARMER</t>
  </si>
  <si>
    <t>157110037475</t>
  </si>
  <si>
    <t>562660629572</t>
  </si>
  <si>
    <t>GULAM KHAN</t>
  </si>
  <si>
    <t>,4065006900000211</t>
  </si>
  <si>
    <t>671345808823</t>
  </si>
  <si>
    <t>SARFARAJ</t>
  </si>
  <si>
    <t>AHAMAD BAKS</t>
  </si>
  <si>
    <t>11313102666</t>
  </si>
  <si>
    <t>947199324764</t>
  </si>
  <si>
    <t>SOBDAR KHAN</t>
  </si>
  <si>
    <t>BUTH JETMAL CHOHTAN</t>
  </si>
  <si>
    <t>41020100003382</t>
  </si>
  <si>
    <t>465375640922</t>
  </si>
  <si>
    <t>NABI</t>
  </si>
  <si>
    <t>FAJAL KHAN</t>
  </si>
  <si>
    <t>11313637841</t>
  </si>
  <si>
    <t>417843153994</t>
  </si>
  <si>
    <t>BACHAL KHAN</t>
  </si>
  <si>
    <t>MIRASI VAS TARATRA MATH BARMER</t>
  </si>
  <si>
    <t>914010046181078</t>
  </si>
  <si>
    <t>938408652037</t>
  </si>
  <si>
    <t>SABU KA PAR BUKKAD RAMSAR</t>
  </si>
  <si>
    <t>20252256092</t>
  </si>
  <si>
    <t>853972322045</t>
  </si>
  <si>
    <t>GULAM MUSTFA</t>
  </si>
  <si>
    <t>RAHAMTULA</t>
  </si>
  <si>
    <t>TILAK NAGAR BARMER</t>
  </si>
  <si>
    <t>186200101002576</t>
  </si>
  <si>
    <t>802987117425</t>
  </si>
  <si>
    <t>JETA KHAN</t>
  </si>
  <si>
    <t>JATIYON KA NAYA VAS BARMER</t>
  </si>
  <si>
    <t>ELECTRIC WORK</t>
  </si>
  <si>
    <t>25034467506</t>
  </si>
  <si>
    <t>606834543904</t>
  </si>
  <si>
    <t>SUSHILA DEVI</t>
  </si>
  <si>
    <t>PARASMAL</t>
  </si>
  <si>
    <t>KHATRIYON KA NICHLA VAS BARMER</t>
  </si>
  <si>
    <t>18401000023630</t>
  </si>
  <si>
    <t>502249037706</t>
  </si>
  <si>
    <t>JAKIR KHAN</t>
  </si>
  <si>
    <t>FAKIRA KHAN</t>
  </si>
  <si>
    <t>INDRA COLONY BARMER</t>
  </si>
  <si>
    <t>24220110042960</t>
  </si>
  <si>
    <t>810850754470</t>
  </si>
  <si>
    <t>VIJAY KUMAR</t>
  </si>
  <si>
    <t>NEMICHAND</t>
  </si>
  <si>
    <t>KHAGAL MOHLLA BARMER</t>
  </si>
  <si>
    <t>,14002111110240510</t>
  </si>
  <si>
    <t>437606776116</t>
  </si>
  <si>
    <t>DHANRAJ</t>
  </si>
  <si>
    <t>,14002111110268886</t>
  </si>
  <si>
    <t>808962430008</t>
  </si>
  <si>
    <t>BAKSHE KHAN</t>
  </si>
  <si>
    <t>BARIYADA SHIV</t>
  </si>
  <si>
    <t>61207146408</t>
  </si>
  <si>
    <t>781417765859</t>
  </si>
  <si>
    <t>,4065006900000178</t>
  </si>
  <si>
    <t>986909208964</t>
  </si>
  <si>
    <t>,4065006900000150</t>
  </si>
  <si>
    <t>615965849370</t>
  </si>
  <si>
    <t>DALI</t>
  </si>
  <si>
    <t>HAIDAR</t>
  </si>
  <si>
    <t>20252255952</t>
  </si>
  <si>
    <t>666847411047</t>
  </si>
  <si>
    <t>51068423702</t>
  </si>
  <si>
    <t>559377364330</t>
  </si>
  <si>
    <t>VADHU KHAN</t>
  </si>
  <si>
    <t>31254742624</t>
  </si>
  <si>
    <t>619915166525</t>
  </si>
  <si>
    <t>SINHAR SERWA</t>
  </si>
  <si>
    <t>83021373471</t>
  </si>
  <si>
    <t>531755569437</t>
  </si>
  <si>
    <t>JARU KHAN</t>
  </si>
  <si>
    <t>VIRAM NAGAR JALIPA</t>
  </si>
  <si>
    <t>,4065006900000187</t>
  </si>
  <si>
    <t>951266191205</t>
  </si>
  <si>
    <t>MUBSARIN</t>
  </si>
  <si>
    <t>MATE KA TALA CHOHTAN</t>
  </si>
  <si>
    <t>41020100007120</t>
  </si>
  <si>
    <t>367214318424</t>
  </si>
  <si>
    <t>JALALUDEEN</t>
  </si>
  <si>
    <t>41020100007124</t>
  </si>
  <si>
    <t>442292080134</t>
  </si>
  <si>
    <t xml:space="preserve">KHAMISHA </t>
  </si>
  <si>
    <t>UBEDULA</t>
  </si>
  <si>
    <t>41020100007119</t>
  </si>
  <si>
    <t>695789180900</t>
  </si>
  <si>
    <t>61094706307</t>
  </si>
  <si>
    <t>548903026848</t>
  </si>
  <si>
    <t>61166219441</t>
  </si>
  <si>
    <t>807611262284</t>
  </si>
  <si>
    <t>MOHAMMAD RAFIK</t>
  </si>
  <si>
    <t>41020100007122</t>
  </si>
  <si>
    <t>654326839162</t>
  </si>
  <si>
    <t>JARAD</t>
  </si>
  <si>
    <t>DEENU KHAN</t>
  </si>
  <si>
    <t>41020100007132</t>
  </si>
  <si>
    <t>395372501272</t>
  </si>
  <si>
    <t>HAIDAR ALI</t>
  </si>
  <si>
    <t>HIDAYATULA</t>
  </si>
  <si>
    <t>61152165385</t>
  </si>
  <si>
    <t>938056816330</t>
  </si>
  <si>
    <t>AJEEM KHAN</t>
  </si>
  <si>
    <t>PUNMA KHAN</t>
  </si>
  <si>
    <t>HATHITALA  BARMER</t>
  </si>
  <si>
    <t>3405004288</t>
  </si>
  <si>
    <t>924211425075</t>
  </si>
  <si>
    <t>BABU</t>
  </si>
  <si>
    <t>BALU</t>
  </si>
  <si>
    <t>BALAU BARMER</t>
  </si>
  <si>
    <t>157110037558</t>
  </si>
  <si>
    <t>525908094766</t>
  </si>
  <si>
    <t>ABHAS KHAN</t>
  </si>
  <si>
    <t>61183917002</t>
  </si>
  <si>
    <t>459616221770</t>
  </si>
  <si>
    <t>KEWAL CHAND</t>
  </si>
  <si>
    <t>12350100003195</t>
  </si>
  <si>
    <t>794234121884</t>
  </si>
  <si>
    <t>SHOKAT</t>
  </si>
  <si>
    <t>BINDUSANI CHANDE KA PAR RAMSAR</t>
  </si>
  <si>
    <t>61256075731</t>
  </si>
  <si>
    <t>915858031280</t>
  </si>
  <si>
    <t>KHAN MOHAMMAD</t>
  </si>
  <si>
    <t>SALARIYA CHOHTAN</t>
  </si>
  <si>
    <t>61075999022</t>
  </si>
  <si>
    <t>545278740480</t>
  </si>
  <si>
    <t>GUNESHARAM</t>
  </si>
  <si>
    <t>KHATTU PACHPADRA</t>
  </si>
  <si>
    <t>61077707641</t>
  </si>
  <si>
    <t>850451213860</t>
  </si>
  <si>
    <t>ANIL KUMAR</t>
  </si>
  <si>
    <t>CHIMANIYON KI DHANI KUMPALIYA</t>
  </si>
  <si>
    <t>,7742000100025246</t>
  </si>
  <si>
    <t>284800080229</t>
  </si>
  <si>
    <t>18401000023606</t>
  </si>
  <si>
    <t>492365085739</t>
  </si>
  <si>
    <t>BHOORCHAND</t>
  </si>
  <si>
    <t>KALYANPURA MARG NO. 4 BARMER</t>
  </si>
  <si>
    <t>50100062328357</t>
  </si>
  <si>
    <t>726977781930</t>
  </si>
  <si>
    <t>50100062328587</t>
  </si>
  <si>
    <t>391276217266</t>
  </si>
  <si>
    <t>HAMEER KHAN</t>
  </si>
  <si>
    <t>UBHRE KA PAR RAMSAR</t>
  </si>
  <si>
    <t>61160247032</t>
  </si>
  <si>
    <t>845014284591</t>
  </si>
  <si>
    <t>CHINESAR (CHINU)</t>
  </si>
  <si>
    <t>,2621000100076085</t>
  </si>
  <si>
    <t>307939488672</t>
  </si>
  <si>
    <t>61194452042</t>
  </si>
  <si>
    <t>968489045311</t>
  </si>
  <si>
    <t>MANJHHI KA TALA SERWA</t>
  </si>
  <si>
    <t>61192025861</t>
  </si>
  <si>
    <t>250704856114</t>
  </si>
  <si>
    <t>BADAMI DEVI</t>
  </si>
  <si>
    <t>51043311927</t>
  </si>
  <si>
    <t>591895045999</t>
  </si>
  <si>
    <t>RAKSHA</t>
  </si>
  <si>
    <t>61242106199</t>
  </si>
  <si>
    <t>907363969067</t>
  </si>
  <si>
    <t>BABRI</t>
  </si>
  <si>
    <t>FUSARAM</t>
  </si>
  <si>
    <t>SAMDARO KA TALA HODU</t>
  </si>
  <si>
    <t>3405444549</t>
  </si>
  <si>
    <t>220401595494</t>
  </si>
  <si>
    <t>SURTA</t>
  </si>
  <si>
    <t>BASTA</t>
  </si>
  <si>
    <t>3404532516</t>
  </si>
  <si>
    <t>696950997630</t>
  </si>
  <si>
    <t>DEVARAM</t>
  </si>
  <si>
    <t>KHAMARAM</t>
  </si>
  <si>
    <t>BANANIYON KI BERI KAUSHALU</t>
  </si>
  <si>
    <t>3443823167</t>
  </si>
  <si>
    <t>669206320532</t>
  </si>
  <si>
    <t>LUMBHA</t>
  </si>
  <si>
    <t>3404530686</t>
  </si>
  <si>
    <t>447059434909</t>
  </si>
  <si>
    <t>SOHAN KHAN</t>
  </si>
  <si>
    <t>RAJA KHAN</t>
  </si>
  <si>
    <t>SINLI JAGIR PACHPADRA</t>
  </si>
  <si>
    <t>502005541</t>
  </si>
  <si>
    <t>397017676290</t>
  </si>
  <si>
    <t>LEHRO</t>
  </si>
  <si>
    <t>JIVANARAM</t>
  </si>
  <si>
    <t>3443792669</t>
  </si>
  <si>
    <t>713345786817</t>
  </si>
  <si>
    <t>SAKAR KHAN</t>
  </si>
  <si>
    <t>KALANDAR KHAN</t>
  </si>
  <si>
    <t>61122881837</t>
  </si>
  <si>
    <t>985104146598</t>
  </si>
  <si>
    <t>MIYAL KHAN</t>
  </si>
  <si>
    <t>61126049417</t>
  </si>
  <si>
    <t>892199900823</t>
  </si>
  <si>
    <t>61208731769</t>
  </si>
  <si>
    <t>585943830218</t>
  </si>
  <si>
    <t>FOTA KHAN</t>
  </si>
  <si>
    <t>SURPURA CHOHTAN</t>
  </si>
  <si>
    <t>41020100007059</t>
  </si>
  <si>
    <t>498178259284</t>
  </si>
  <si>
    <t>83014752765</t>
  </si>
  <si>
    <t>965502001614</t>
  </si>
  <si>
    <t>AJARUDEEN</t>
  </si>
  <si>
    <t>KALU KHAN</t>
  </si>
  <si>
    <t>NILAM CINEMA KE PICHE BALOTRA</t>
  </si>
  <si>
    <t>50100041015062</t>
  </si>
  <si>
    <t>582228372752</t>
  </si>
  <si>
    <t>RAEESA BANO</t>
  </si>
  <si>
    <t>502005534</t>
  </si>
  <si>
    <t>682403436129</t>
  </si>
  <si>
    <t>MADARI KHAN</t>
  </si>
  <si>
    <t>MATAR KHAN</t>
  </si>
  <si>
    <t>61123434897</t>
  </si>
  <si>
    <t>376829481011</t>
  </si>
  <si>
    <t>DETANI GADRAROAD</t>
  </si>
  <si>
    <t>11313939591</t>
  </si>
  <si>
    <t>277249979412</t>
  </si>
  <si>
    <t>JABAL KHAN</t>
  </si>
  <si>
    <t>BHIKHA KHAN</t>
  </si>
  <si>
    <t>61137297106</t>
  </si>
  <si>
    <t>828985560051</t>
  </si>
  <si>
    <t>PAPU DEVI</t>
  </si>
  <si>
    <t>61216616556</t>
  </si>
  <si>
    <t>678636573163</t>
  </si>
  <si>
    <t>ASKAR KHAN</t>
  </si>
  <si>
    <t>DEVPURA PARADIYA CHOHTAN</t>
  </si>
  <si>
    <t>61084563700</t>
  </si>
  <si>
    <t>542907355435</t>
  </si>
  <si>
    <t>REHMATA</t>
  </si>
  <si>
    <t>61244114289</t>
  </si>
  <si>
    <t>460889518685</t>
  </si>
  <si>
    <t>MEGHASAR PARADIYA CHOHTAN</t>
  </si>
  <si>
    <t>41020100005393</t>
  </si>
  <si>
    <t>988943502030</t>
  </si>
  <si>
    <t>61181685662</t>
  </si>
  <si>
    <t>947235112875</t>
  </si>
  <si>
    <t>ANWAR ALI</t>
  </si>
  <si>
    <t>THUMBALI SHIV</t>
  </si>
  <si>
    <t>83010282666</t>
  </si>
  <si>
    <t>455430734842</t>
  </si>
  <si>
    <t>GENARAL STORE</t>
  </si>
  <si>
    <t>61176113667</t>
  </si>
  <si>
    <t>288496367484</t>
  </si>
  <si>
    <t>RANJEET</t>
  </si>
  <si>
    <t>GAMARAM</t>
  </si>
  <si>
    <t>LAXMI NAGAR BARMER</t>
  </si>
  <si>
    <t>BAND BAJA</t>
  </si>
  <si>
    <t>61171701891</t>
  </si>
  <si>
    <t>515609750470</t>
  </si>
  <si>
    <t>SAGRANI RAMSAR</t>
  </si>
  <si>
    <t>,2621000100070647</t>
  </si>
  <si>
    <t>221345420457</t>
  </si>
  <si>
    <t>SIDDIK KI DHANI KHALIFE KI BAWDI</t>
  </si>
  <si>
    <t>61213041022</t>
  </si>
  <si>
    <t>792018289265</t>
  </si>
  <si>
    <t>JAAMIN KHAN</t>
  </si>
  <si>
    <t>3442799224</t>
  </si>
  <si>
    <t>318693199860</t>
  </si>
  <si>
    <t>3442848184</t>
  </si>
  <si>
    <t>306419727431</t>
  </si>
  <si>
    <t>MUSALMANO KI BASTI DHABHAD SHIV</t>
  </si>
  <si>
    <t>24220110037195</t>
  </si>
  <si>
    <t>399302561480</t>
  </si>
  <si>
    <t>IKRAM KHAN</t>
  </si>
  <si>
    <t>ALABACHAYA KI DHANI KHADIN GADRAROAD</t>
  </si>
  <si>
    <t>913010048070920</t>
  </si>
  <si>
    <t>384395765990</t>
  </si>
  <si>
    <t>BAHADUR KHAN</t>
  </si>
  <si>
    <t>3382101003001</t>
  </si>
  <si>
    <t>762591917951</t>
  </si>
  <si>
    <t>SARANA PACHPADRA</t>
  </si>
  <si>
    <t>50100073138052</t>
  </si>
  <si>
    <t>504059437229</t>
  </si>
  <si>
    <t>MAMU</t>
  </si>
  <si>
    <t xml:space="preserve">GADRAROAD </t>
  </si>
  <si>
    <t>34782043510</t>
  </si>
  <si>
    <t>828353311906</t>
  </si>
  <si>
    <t>243001000000549</t>
  </si>
  <si>
    <t>984177198354</t>
  </si>
  <si>
    <t>SAHMEER KHAN</t>
  </si>
  <si>
    <t>LALASAR KHANIYANI GADRADOAD</t>
  </si>
  <si>
    <t>61141179797</t>
  </si>
  <si>
    <t>570918872774</t>
  </si>
  <si>
    <t>RASIDA</t>
  </si>
  <si>
    <t>DOORA KHAN</t>
  </si>
  <si>
    <t>PADRIYA BUTHIYA RAMSAR</t>
  </si>
  <si>
    <t>,2621000100072681</t>
  </si>
  <si>
    <t>896157713986</t>
  </si>
  <si>
    <t>CHAND KHAN</t>
  </si>
  <si>
    <t>61223555332</t>
  </si>
  <si>
    <t>445985821668</t>
  </si>
  <si>
    <t>MURID KHAN</t>
  </si>
  <si>
    <t>SALADEEN KHAN</t>
  </si>
  <si>
    <t>3382101003000</t>
  </si>
  <si>
    <t>793419172939</t>
  </si>
  <si>
    <t>SONU</t>
  </si>
  <si>
    <t>SAMPATRAJ</t>
  </si>
  <si>
    <t>157110037507</t>
  </si>
  <si>
    <t>520252531642</t>
  </si>
  <si>
    <t>51105474779</t>
  </si>
  <si>
    <t>493120706878</t>
  </si>
  <si>
    <t>GAJUO KI DHANI SHIV</t>
  </si>
  <si>
    <t>,4065000100061449</t>
  </si>
  <si>
    <t>489565860882</t>
  </si>
  <si>
    <t>ITIYA</t>
  </si>
  <si>
    <t>SHAYAB KHAN</t>
  </si>
  <si>
    <t>CHAK GUNGA SHIV</t>
  </si>
  <si>
    <t>,4065006900000220</t>
  </si>
  <si>
    <t>839202626905</t>
  </si>
  <si>
    <t>SIDDIKA BANO</t>
  </si>
  <si>
    <t>MOHAMMAD VAYED</t>
  </si>
  <si>
    <t>KABRISTAN KE SAMNE BARMER</t>
  </si>
  <si>
    <t>12358100000306</t>
  </si>
  <si>
    <t>894094384260</t>
  </si>
  <si>
    <t>61244640700</t>
  </si>
  <si>
    <t>932559273366</t>
  </si>
  <si>
    <t>HARUN KHAN</t>
  </si>
  <si>
    <t>61185120844</t>
  </si>
  <si>
    <t>977281377901</t>
  </si>
  <si>
    <t>BHOORA KHAN</t>
  </si>
  <si>
    <t>61245231480</t>
  </si>
  <si>
    <t>220314650477</t>
  </si>
  <si>
    <t>REMTA</t>
  </si>
  <si>
    <t>61244640585</t>
  </si>
  <si>
    <t>443495899111</t>
  </si>
  <si>
    <t>SABEER</t>
  </si>
  <si>
    <t>61244640530</t>
  </si>
  <si>
    <t>529079280432</t>
  </si>
  <si>
    <t>61204583474</t>
  </si>
  <si>
    <t>412632015556</t>
  </si>
  <si>
    <t>JAAN MOHAMMAD</t>
  </si>
  <si>
    <t>PANELA GADRAROAD</t>
  </si>
  <si>
    <t>61244829718</t>
  </si>
  <si>
    <t>261160769734</t>
  </si>
  <si>
    <t>JENAB</t>
  </si>
  <si>
    <t>61244820919</t>
  </si>
  <si>
    <t>633950854053</t>
  </si>
  <si>
    <t>SAFI</t>
  </si>
  <si>
    <t>61244830020</t>
  </si>
  <si>
    <t>356332654195</t>
  </si>
  <si>
    <t>61189449762</t>
  </si>
  <si>
    <t>870082404273</t>
  </si>
  <si>
    <t>HEENA BANU</t>
  </si>
  <si>
    <t>SIRAK KHAN</t>
  </si>
  <si>
    <t>SINLI CHAUSIRA PACHPADRA</t>
  </si>
  <si>
    <t>61202919180</t>
  </si>
  <si>
    <t>516822141452</t>
  </si>
  <si>
    <t>MAKHNA KHAN</t>
  </si>
  <si>
    <t>MUGRA KHAN</t>
  </si>
  <si>
    <t>COW PALAN</t>
  </si>
  <si>
    <t>51068436596</t>
  </si>
  <si>
    <t>784281356634</t>
  </si>
  <si>
    <t>AVSANA</t>
  </si>
  <si>
    <t>KANODA SURA CHARNAN</t>
  </si>
  <si>
    <t xml:space="preserve">INSTRUMENT </t>
  </si>
  <si>
    <t>3382101003010</t>
  </si>
  <si>
    <t>335832643150</t>
  </si>
  <si>
    <t>UMAR KHAN</t>
  </si>
  <si>
    <t>OBHAYA KHAN</t>
  </si>
  <si>
    <t>NAWATALA RATHORAN DHORIMANA</t>
  </si>
  <si>
    <t>51107001630</t>
  </si>
  <si>
    <t>741620382154</t>
  </si>
  <si>
    <t>11313932620</t>
  </si>
  <si>
    <t>482130508915</t>
  </si>
  <si>
    <t>IKATYAR KHAN</t>
  </si>
  <si>
    <t>RASHID KHAN</t>
  </si>
  <si>
    <t>592102010004696</t>
  </si>
  <si>
    <t>331012580837</t>
  </si>
  <si>
    <t>KAMBHIR KI BASTI GADRAROAD</t>
  </si>
  <si>
    <t>61172838087</t>
  </si>
  <si>
    <t>876507982626</t>
  </si>
  <si>
    <t>SAKHAR</t>
  </si>
  <si>
    <t>KACHCHARKHADI GADRAROAD</t>
  </si>
  <si>
    <t>186200101002638</t>
  </si>
  <si>
    <t>930038598018</t>
  </si>
  <si>
    <t>MUSTAK KHAN</t>
  </si>
  <si>
    <t>HAMAJA KHAN</t>
  </si>
  <si>
    <t>SARGILA GADRAROAD</t>
  </si>
  <si>
    <t>83252200014496</t>
  </si>
  <si>
    <t>437663576136</t>
  </si>
  <si>
    <t>HAMJA</t>
  </si>
  <si>
    <t>282410110001867</t>
  </si>
  <si>
    <t>452987070499</t>
  </si>
  <si>
    <t>61242783296</t>
  </si>
  <si>
    <t>454728643627</t>
  </si>
  <si>
    <t>,2621000100031763</t>
  </si>
  <si>
    <t>665409922189</t>
  </si>
  <si>
    <t>50163098906</t>
  </si>
  <si>
    <t>469837657818</t>
  </si>
  <si>
    <t>Jainarayan Vyas School of Pharmacy and Diploma Engineering, Barmer</t>
  </si>
  <si>
    <t>Jainarayan Vyas University, Jodhpur</t>
  </si>
  <si>
    <t>Polytechnic Diploma</t>
  </si>
  <si>
    <t>iii year</t>
  </si>
  <si>
    <t>18.2.15</t>
  </si>
  <si>
    <t>i</t>
  </si>
  <si>
    <t>61198457614</t>
  </si>
  <si>
    <t>796693901834</t>
  </si>
  <si>
    <t xml:space="preserve">MAHAVEER </t>
  </si>
  <si>
    <t>SAMPAT RAJ</t>
  </si>
  <si>
    <t>Institute of Technology Nirma University, Ahamdabad</t>
  </si>
  <si>
    <t>Nirma University, Ahamdabad</t>
  </si>
  <si>
    <t>B.Tech</t>
  </si>
  <si>
    <t>iv year</t>
  </si>
  <si>
    <t>61234113436</t>
  </si>
  <si>
    <t>903938471184</t>
  </si>
  <si>
    <t>MUBARAK ALI</t>
  </si>
  <si>
    <t>MOKALSAR ROAD GARH SIWANA</t>
  </si>
  <si>
    <t>Mai Khadija General Nursing School, Pal Link Road, Jodhpur</t>
  </si>
  <si>
    <t>RUHS, Jaipur</t>
  </si>
  <si>
    <t>GNM</t>
  </si>
  <si>
    <t>61142816466</t>
  </si>
  <si>
    <t>788097325707</t>
  </si>
  <si>
    <r>
      <t xml:space="preserve">NMDFC Share (70% </t>
    </r>
    <r>
      <rPr>
        <b/>
        <sz val="12"/>
        <color theme="1"/>
        <rFont val="DevLys 010"/>
      </rPr>
      <t>dk</t>
    </r>
    <r>
      <rPr>
        <b/>
        <sz val="12"/>
        <color theme="1"/>
        <rFont val="Calibri"/>
        <family val="2"/>
        <scheme val="minor"/>
      </rPr>
      <t xml:space="preserve"> 90%)</t>
    </r>
  </si>
  <si>
    <t>Policy No.</t>
  </si>
  <si>
    <t>Gafoor Khan</t>
  </si>
  <si>
    <t>Dura Khan</t>
  </si>
  <si>
    <r>
      <t>Meghasar Uprla Chohtan</t>
    </r>
    <r>
      <rPr>
        <sz val="12"/>
        <color theme="1"/>
        <rFont val="Calibri"/>
        <family val="2"/>
        <scheme val="minor"/>
      </rPr>
      <t xml:space="preserve"> Barmer</t>
    </r>
  </si>
  <si>
    <t>Cambridge Institute of General Nursing Datiya, M.P.</t>
  </si>
  <si>
    <t>R.U. Vighyan University, Jaipur</t>
  </si>
  <si>
    <t>B.Sc Nursing</t>
  </si>
  <si>
    <t>4 Year</t>
  </si>
  <si>
    <t>4.5.15</t>
  </si>
  <si>
    <t>II</t>
  </si>
  <si>
    <t>61151893597</t>
  </si>
  <si>
    <t>699319447296</t>
  </si>
  <si>
    <t xml:space="preserve">Rizwan </t>
  </si>
  <si>
    <t>Ismile Khan</t>
  </si>
  <si>
    <t>Siwana Barmer, Siwana Rajasthan-344044</t>
  </si>
  <si>
    <t>Diploma Praghyan Research Institute of Diploma Balotara</t>
  </si>
  <si>
    <t>R.U.H.S. University</t>
  </si>
  <si>
    <t>Diploma</t>
  </si>
  <si>
    <t>3 Years</t>
  </si>
  <si>
    <t>30.7.15</t>
  </si>
  <si>
    <t>ii</t>
  </si>
  <si>
    <t>186200101000330</t>
  </si>
  <si>
    <t>202020485828</t>
  </si>
  <si>
    <t>900100035</t>
  </si>
  <si>
    <t>jktLFkku vYila[;d foRr ,oa fodkl lgdkjh fuxe fyfeVsM+</t>
  </si>
  <si>
    <t xml:space="preserve">ykHkkfFka;ksa dh oxZ okbZt lwph </t>
  </si>
  <si>
    <t>_.k olwyh fdLrksa dk fooj.k ¼fnukad 12-04-2005½</t>
  </si>
  <si>
    <t>Ø-la-</t>
  </si>
  <si>
    <t>ykHkkFkhZ dk LFkkbZ irk o ftyk</t>
  </si>
  <si>
    <t>;kstuk dk uke</t>
  </si>
  <si>
    <r>
      <t xml:space="preserve">jkf'k ¼ </t>
    </r>
    <r>
      <rPr>
        <b/>
        <sz val="10"/>
        <rFont val="Calibri"/>
        <family val="2"/>
      </rPr>
      <t>N.M.D.F.C.</t>
    </r>
    <r>
      <rPr>
        <b/>
        <sz val="10"/>
        <rFont val="DevLys 010"/>
      </rPr>
      <t xml:space="preserve">   dk fgLlk½</t>
    </r>
  </si>
  <si>
    <t>fd'rksa dh la[;k</t>
  </si>
  <si>
    <t xml:space="preserve"> fd'r dh jkf'k</t>
  </si>
  <si>
    <r>
      <rPr>
        <b/>
        <sz val="10"/>
        <rFont val="Calibri"/>
        <family val="2"/>
      </rPr>
      <t>DLA/PM</t>
    </r>
    <r>
      <rPr>
        <b/>
        <sz val="10"/>
        <rFont val="DevLys 010"/>
      </rPr>
      <t xml:space="preserve"> vuqtk fuxe }kjk _.k forj.k dk </t>
    </r>
    <r>
      <rPr>
        <b/>
        <sz val="10"/>
        <rFont val="Calibri"/>
        <family val="2"/>
      </rPr>
      <t>D.D.No. &amp; Dt.)</t>
    </r>
  </si>
  <si>
    <t>ns; fd'rksa dh la[;k   ¼01-10--09½</t>
  </si>
  <si>
    <t>vc rc cdk;k C;kt</t>
  </si>
  <si>
    <r>
      <t xml:space="preserve">01-10-09 rd izkIr dh tkus okyh jkf'k </t>
    </r>
    <r>
      <rPr>
        <b/>
        <sz val="10"/>
        <rFont val="Calibri"/>
        <family val="2"/>
      </rPr>
      <t>(6x8)</t>
    </r>
  </si>
  <si>
    <t>dqy izkIr jkf'k</t>
  </si>
  <si>
    <t xml:space="preserve">31-03-05 rd cdk;k jkf'k </t>
  </si>
  <si>
    <t>olwyh dh fd'rksa dk fooj.k</t>
  </si>
  <si>
    <t>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</si>
  <si>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</si>
  <si>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</si>
  <si>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</si>
  <si>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</si>
  <si>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</si>
  <si>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</si>
  <si>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</si>
  <si>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</si>
  <si>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</si>
  <si>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</si>
  <si>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</si>
  <si>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</si>
  <si>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</si>
  <si>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</si>
  <si>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</si>
  <si>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</si>
  <si>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</si>
  <si>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</si>
  <si>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 xml:space="preserve">Sex </t>
  </si>
  <si>
    <t>;ksx</t>
  </si>
  <si>
    <t>eqy</t>
  </si>
  <si>
    <t>C;kt</t>
  </si>
  <si>
    <t>ns; fnuka-</t>
  </si>
  <si>
    <t>izkfIr fnuka-</t>
  </si>
  <si>
    <t>eqy-</t>
  </si>
  <si>
    <t>Amount</t>
  </si>
  <si>
    <t>ckM+esj ¼2002&amp;03½</t>
  </si>
  <si>
    <t xml:space="preserve"> </t>
  </si>
  <si>
    <t>Jh v;ke [kkWa@Jh vken [kkWa</t>
  </si>
  <si>
    <t>240156 /240200 /240402          (3/12/02)</t>
  </si>
  <si>
    <t>03/03/03</t>
  </si>
  <si>
    <t>Jh mLeku [kkWa@Jh vyh [kkWa</t>
  </si>
  <si>
    <t>ijpwuh dh nqdku</t>
  </si>
  <si>
    <t>240153/240154 /2401555                  (26/11/02)</t>
  </si>
  <si>
    <t>26/02/03</t>
  </si>
  <si>
    <t>24/04/03</t>
  </si>
  <si>
    <t>6/01/04</t>
  </si>
  <si>
    <t>Jh 'ksj [kkWa@Jh jger [kkWa</t>
  </si>
  <si>
    <t>240150 / 240151    /240152                (26/11/02)</t>
  </si>
  <si>
    <t>09/04/03</t>
  </si>
  <si>
    <t>9/07/03</t>
  </si>
  <si>
    <t>17/10/03</t>
  </si>
  <si>
    <t>Jh dkth [kkWa@Jh rekph [kkWa</t>
  </si>
  <si>
    <t>nw/k ngh foØl</t>
  </si>
  <si>
    <t>240401                  (26/11/02)</t>
  </si>
  <si>
    <t>9/04/03</t>
  </si>
  <si>
    <t>25/8/03</t>
  </si>
  <si>
    <t>Jh [kehl [kkWa@Jh djhe [kkWa</t>
  </si>
  <si>
    <t>Åuh dEcy foØ;</t>
  </si>
  <si>
    <t>240815 /240816    (28/12/02)</t>
  </si>
  <si>
    <t>28/03/03</t>
  </si>
  <si>
    <t>12/6/03</t>
  </si>
  <si>
    <t>27/11/03</t>
  </si>
  <si>
    <t>7/04/04</t>
  </si>
  <si>
    <t>13/04/05</t>
  </si>
  <si>
    <t>22-07-05</t>
  </si>
  <si>
    <t>Jh lqekj [kkWa@Jh rkyc [kkWa</t>
  </si>
  <si>
    <t>xzke m.Mw] ckMesj</t>
  </si>
  <si>
    <t>40247 /40249        (18/11/02)</t>
  </si>
  <si>
    <t>18/02/03</t>
  </si>
  <si>
    <t>10/4/03</t>
  </si>
  <si>
    <t>28/5/04</t>
  </si>
  <si>
    <t>17/2/05</t>
  </si>
  <si>
    <t>11-05-09</t>
  </si>
  <si>
    <t>Jh cDlw [kkWa@Jh dknj [kkWa</t>
  </si>
  <si>
    <t>40246 /40248        (18/11/02)</t>
  </si>
  <si>
    <t>11/05/09</t>
  </si>
  <si>
    <t>Jh bU/ku [kkWa@Jh d.Mk [kkWa</t>
  </si>
  <si>
    <t>99124 /99125        (26/12/02)</t>
  </si>
  <si>
    <t>26/03/03</t>
  </si>
  <si>
    <t>28/5/03</t>
  </si>
  <si>
    <t>19/7/03</t>
  </si>
  <si>
    <t>5/10/04</t>
  </si>
  <si>
    <t>9/02/05</t>
  </si>
  <si>
    <t>Jh ldwj [kkWa@Jh eksgEen [kkWa</t>
  </si>
  <si>
    <t>99122 /99123         (26/12/02)</t>
  </si>
  <si>
    <t>29/5/03</t>
  </si>
  <si>
    <t>Jh b'kkd [kkWa@Jh ok/kw [kkWa</t>
  </si>
  <si>
    <t>24265-68              (29-03-03)</t>
  </si>
  <si>
    <t>29/06/03</t>
  </si>
  <si>
    <t>12/7/04</t>
  </si>
  <si>
    <t>Jh jgerqyk [kkWa@Jh ljhQ [kkWa</t>
  </si>
  <si>
    <t>242658-60             (28-03-03)</t>
  </si>
  <si>
    <t>28/06/03</t>
  </si>
  <si>
    <t>Jh eqjkn [kkWa@Jh lsgrk [kkWa</t>
  </si>
  <si>
    <t>243257-58             (18/04/03)</t>
  </si>
  <si>
    <t>18/07/03</t>
  </si>
  <si>
    <t>16/12/03</t>
  </si>
  <si>
    <t>Jh Åej Qk:[k@Jh nhu eksgEen</t>
  </si>
  <si>
    <t>elkyk m|ksx</t>
  </si>
  <si>
    <t>171838 /098174          (22-03-03)</t>
  </si>
  <si>
    <t>22/06/03</t>
  </si>
  <si>
    <t>1/03/04</t>
  </si>
  <si>
    <t>25/05/04</t>
  </si>
  <si>
    <t>27-11-06</t>
  </si>
  <si>
    <t>Jh esgcwc @Jh bczkfge</t>
  </si>
  <si>
    <t>diMk flykbZ</t>
  </si>
  <si>
    <t>98172                    (21-03-03)</t>
  </si>
  <si>
    <t>21/06/03</t>
  </si>
  <si>
    <t>25/6/04</t>
  </si>
  <si>
    <t>Jh bLekby @Jh puslj</t>
  </si>
  <si>
    <t>242686-88              (03-04-03)</t>
  </si>
  <si>
    <t>03/07/03</t>
  </si>
  <si>
    <t>31/7/03</t>
  </si>
  <si>
    <t>3/02/04</t>
  </si>
  <si>
    <t>20/8/04</t>
  </si>
  <si>
    <t xml:space="preserve">2003&amp;04 ds nkSjku forfjr _.k dk fooj.k </t>
  </si>
  <si>
    <t>o"kZ 2002&amp;03 ls 2004&amp;05 rd</t>
  </si>
  <si>
    <t>ykHkkFkhZ dk uke</t>
  </si>
  <si>
    <r>
      <t xml:space="preserve">jkf'k ¼ </t>
    </r>
    <r>
      <rPr>
        <b/>
        <sz val="10"/>
        <rFont val="Calibri"/>
        <family val="2"/>
      </rPr>
      <t xml:space="preserve">N.M.D.F.C. </t>
    </r>
    <r>
      <rPr>
        <b/>
        <sz val="10"/>
        <rFont val="DevLys 010"/>
      </rPr>
      <t xml:space="preserve">  dk fgLlk½</t>
    </r>
  </si>
  <si>
    <t>ykHkkFkhZ dk fgLlk</t>
  </si>
  <si>
    <t>_.k vof/k</t>
  </si>
  <si>
    <t>ns; C;kt</t>
  </si>
  <si>
    <t>fd'r dh la[;k</t>
  </si>
  <si>
    <t>ns; fd'rksa dh la[;k   ¼01-10-09½</t>
  </si>
  <si>
    <r>
      <t>01-10-09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</si>
  <si>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Category</t>
  </si>
  <si>
    <t xml:space="preserve">Palace </t>
  </si>
  <si>
    <t xml:space="preserve">tkfr ds vk/kkj ij </t>
  </si>
  <si>
    <t>Agriculture</t>
  </si>
  <si>
    <t>S.Industries</t>
  </si>
  <si>
    <t>Handicraft</t>
  </si>
  <si>
    <t>Technical</t>
  </si>
  <si>
    <t>Transport</t>
  </si>
  <si>
    <t>Education</t>
  </si>
  <si>
    <t>Grand Total</t>
  </si>
  <si>
    <t>Ur.</t>
  </si>
  <si>
    <t>Ru.</t>
  </si>
  <si>
    <t>Amt.</t>
  </si>
  <si>
    <t>Sikhs</t>
  </si>
  <si>
    <t>Buddhists</t>
  </si>
  <si>
    <t>Nil</t>
  </si>
  <si>
    <t>_.k olwyh fdLrksa dk fooj.k ¼fnukad 31-03-2009½</t>
  </si>
  <si>
    <t>C;kt dh jkf'k</t>
  </si>
  <si>
    <t>ns; fd'rksa dh la[;k   ¼01&amp;10&amp;2010½</t>
  </si>
  <si>
    <r>
      <t>01&amp;10&amp;2010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</si>
  <si>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ewy</t>
  </si>
  <si>
    <t>vtesj ¼2004&amp;05½</t>
  </si>
  <si>
    <t xml:space="preserve"> ckMesj o"kZ 2004&amp;05</t>
  </si>
  <si>
    <t>Jherh bZnk@ iksFkh [kkWa</t>
  </si>
  <si>
    <t xml:space="preserve">xzk- iks- vkdy] </t>
  </si>
  <si>
    <t>348701/        10-01-05</t>
  </si>
  <si>
    <t>10-03-05</t>
  </si>
  <si>
    <t>08-02-06</t>
  </si>
  <si>
    <t>26-05-09</t>
  </si>
  <si>
    <t>Jh jk.kk [kkWa@ rS;c [kkWa</t>
  </si>
  <si>
    <t>xzk-iks- vkdy</t>
  </si>
  <si>
    <t>fdjk.kk dh nqdku</t>
  </si>
  <si>
    <t>348696/          27-12-04</t>
  </si>
  <si>
    <t>27-03-05</t>
  </si>
  <si>
    <t>16-08-2010</t>
  </si>
  <si>
    <t>Jh fldUnj@ jlwy [kkWa</t>
  </si>
  <si>
    <t>uxj ikfydk ds lkeus] ckyksrjk</t>
  </si>
  <si>
    <t>bZVks dk dtkc</t>
  </si>
  <si>
    <t>348699/            6-01-05</t>
  </si>
  <si>
    <t>06-03-05</t>
  </si>
  <si>
    <t>Jh eks- gqlSu@ vCnqqy jgeku</t>
  </si>
  <si>
    <t>uxj ikfydk ds ikl] ckyksrjk</t>
  </si>
  <si>
    <t>348698/            6-01-05</t>
  </si>
  <si>
    <t xml:space="preserve">Jherh jghek@ ukxksnrk </t>
  </si>
  <si>
    <t xml:space="preserve">xzk-iks- vkdy] </t>
  </si>
  <si>
    <t>d'khnk dkjh</t>
  </si>
  <si>
    <t>348700/           10-01-05</t>
  </si>
  <si>
    <t>Jh gSnj vyh@ oyh eks-</t>
  </si>
  <si>
    <t>ljnkj iqjk ] ckMesj</t>
  </si>
  <si>
    <t>yksgs ds cDls cukus</t>
  </si>
  <si>
    <t>348708/            28-02-05</t>
  </si>
  <si>
    <t>28-05-05</t>
  </si>
  <si>
    <t>Jh vldj vyh@ ihj eksgEen</t>
  </si>
  <si>
    <t>xzk-iks- nsjklj]</t>
  </si>
  <si>
    <t>bZV tkyh dk;Z</t>
  </si>
  <si>
    <t>348702/            18-01-05</t>
  </si>
  <si>
    <t>18-03-05</t>
  </si>
  <si>
    <t>Jherh ftUur@ lÙkkj [kkWa</t>
  </si>
  <si>
    <t>xzk-iks- xqMhlj</t>
  </si>
  <si>
    <t>Ms;jh</t>
  </si>
  <si>
    <t>348709/           4-03-05</t>
  </si>
  <si>
    <t>04-06-05</t>
  </si>
  <si>
    <t>ekftZu euh</t>
  </si>
  <si>
    <t>;ksx ¼4$5½</t>
  </si>
  <si>
    <t>ns; fd'rksa dh la[;k   ¼01&amp;01&amp;2011½</t>
  </si>
  <si>
    <r>
      <t>1&amp;01&amp;2011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</si>
  <si>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U</t>
  </si>
  <si>
    <t>R</t>
  </si>
  <si>
    <t xml:space="preserve"> ckMesj o"kZ 2005&amp;06</t>
  </si>
  <si>
    <t>Jh guhQ eksgEen@ Jh uthj [kkWa</t>
  </si>
  <si>
    <t>348710/       22-03-05    350001/      21-06-05</t>
  </si>
  <si>
    <t>21-06-05</t>
  </si>
  <si>
    <t>Jh tkfdj gqlSu@ vCnqy lÙkkj</t>
  </si>
  <si>
    <t>754806/       24-03-06         960361/            03-05-06</t>
  </si>
  <si>
    <t>24-06-06</t>
  </si>
  <si>
    <t>Jh jtkd [kkW@ ihFkk [kkWa</t>
  </si>
  <si>
    <t>ydMh QuhZpj</t>
  </si>
  <si>
    <t>754807/       31-03-06        754817/         31-03-06</t>
  </si>
  <si>
    <t>01-07-06</t>
  </si>
  <si>
    <t>UR.</t>
  </si>
  <si>
    <t>Ru</t>
  </si>
  <si>
    <t xml:space="preserve"> ckMesj o"kZ 2006&amp;07</t>
  </si>
  <si>
    <t>Jh ldwj [kkWa@ lky[k [kkWa</t>
  </si>
  <si>
    <t>754818/         05-04-06          754820-21/      20-04-06</t>
  </si>
  <si>
    <t>05-07-06</t>
  </si>
  <si>
    <t>Jh yw.kk [kkWa@ dknj [kkWa</t>
  </si>
  <si>
    <t>xzkeh.k cSaM</t>
  </si>
  <si>
    <t xml:space="preserve">960357/       24-04-06          754823/          05-05-06         </t>
  </si>
  <si>
    <t>24-07-06</t>
  </si>
  <si>
    <t xml:space="preserve">Jh nkSlr ekSgEen@'kdwj [kkWa </t>
  </si>
  <si>
    <t>fdjk.kk nqdku</t>
  </si>
  <si>
    <t>754819/         19-04-06        754825/        11-05-06</t>
  </si>
  <si>
    <t>19-07-06</t>
  </si>
  <si>
    <t>Jh esgQqt@ eksfcu [kkWa</t>
  </si>
  <si>
    <t>vkWaVk pDdh</t>
  </si>
  <si>
    <t>754824/         09-05-06        754826/         25-05-06</t>
  </si>
  <si>
    <t>09-08-06</t>
  </si>
  <si>
    <t>20-08-09</t>
  </si>
  <si>
    <t>Jh gkle [kkWa@ gksFkh [kkWa</t>
  </si>
  <si>
    <t>xzk-iks- ek/ks dk ryk] ckMesj</t>
  </si>
  <si>
    <t>Ms;jh ¼HkSal½</t>
  </si>
  <si>
    <t xml:space="preserve">23337/        22-03-07          </t>
  </si>
  <si>
    <t>22-06-07</t>
  </si>
  <si>
    <t>Jh ljhQ [kkWa@ ek: [kkWa</t>
  </si>
  <si>
    <t>jetku dh xQu] pkSgVu] ckMesj</t>
  </si>
  <si>
    <t xml:space="preserve">617795/        22-03-07          </t>
  </si>
  <si>
    <t>Jh vehj vyh@ gkth rS;c</t>
  </si>
  <si>
    <t>[kkjph rg- jkelj] ckMesj</t>
  </si>
  <si>
    <t>crZu nqdku</t>
  </si>
  <si>
    <t>23340/               30-03-07</t>
  </si>
  <si>
    <t>30-06-07</t>
  </si>
  <si>
    <t>Jh uokc 'kjhQ@ ';kew [kkWa</t>
  </si>
  <si>
    <t>m.Mw rg- f'ko] ckMesj</t>
  </si>
  <si>
    <t>[kkn cht dh nqdku</t>
  </si>
  <si>
    <t>23341/        30-03-07</t>
  </si>
  <si>
    <t>Jh deky nhu@ eukbZ [kkWa</t>
  </si>
  <si>
    <t>23342/         30-03-07</t>
  </si>
  <si>
    <t>Jh dkcy@ ykyw</t>
  </si>
  <si>
    <t>cqjku dk ryk] ckMesj</t>
  </si>
  <si>
    <t>23342/          30-03-07</t>
  </si>
  <si>
    <t>Jh uwjk [kkWa@ lqHkku [kkWa</t>
  </si>
  <si>
    <t>tls dk xkWao rg- f'ko] ckMesj</t>
  </si>
  <si>
    <t>vkVk pDdh fdjk.kk</t>
  </si>
  <si>
    <t>23338/         22-03-07</t>
  </si>
  <si>
    <t>Jh tqlc @ lqjkc</t>
  </si>
  <si>
    <t>Hkkstfj;k] pkSgVu] ckMesj</t>
  </si>
  <si>
    <t>617797/         22-02-07</t>
  </si>
  <si>
    <t>22-05-07</t>
  </si>
  <si>
    <t>Jh 'ksj [kkWa@ bxrj [kkWa</t>
  </si>
  <si>
    <t>n:M+k] ckM+esj</t>
  </si>
  <si>
    <t>145489/        02-03-07</t>
  </si>
  <si>
    <t>02-06-07</t>
  </si>
  <si>
    <t>Jh bZ/kk@ gkle [kkWa</t>
  </si>
  <si>
    <t>ek/ks dk ryk] rg- f'ko] ckMesj</t>
  </si>
  <si>
    <t>jsfMesM LVksj</t>
  </si>
  <si>
    <t>23339/        30-03-07</t>
  </si>
  <si>
    <t>Jh 'ksj eksgEen@ vdcj vyh</t>
  </si>
  <si>
    <t xml:space="preserve">nsjklj] rg- ckMesj </t>
  </si>
  <si>
    <t>754827/          21-02-07</t>
  </si>
  <si>
    <t>21-05-07</t>
  </si>
  <si>
    <t>Jh 'ksj eksgEen@ lqjkc [kkWa</t>
  </si>
  <si>
    <t>Hkkstkfj;k] pkSgVu] ckMesj</t>
  </si>
  <si>
    <t>diM+s  dh nqdku</t>
  </si>
  <si>
    <t>617796/         22-02-07</t>
  </si>
  <si>
    <t>Jh vkjEHk [kkWa@ fo'kky [kkWa</t>
  </si>
  <si>
    <t>pwyh ckM+esj</t>
  </si>
  <si>
    <t>fleksUV m|ksx</t>
  </si>
  <si>
    <t>754828/     22-02-07</t>
  </si>
  <si>
    <t>_.k olwyh fdLrksa dk fooj.k ¼fnukad ½</t>
  </si>
  <si>
    <t>ns; fd'rksa dh la[;k         ¼01&amp;01&amp;2011½</t>
  </si>
  <si>
    <r>
      <t>01&amp;01&amp;2011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</si>
  <si>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ns; fnukad</t>
  </si>
  <si>
    <t>ewy-</t>
  </si>
  <si>
    <t xml:space="preserve"> ckMesj o"kZ 2007&amp;08</t>
  </si>
  <si>
    <t>Jh lknh [kkWa@ eqjhn [kkWa</t>
  </si>
  <si>
    <t>lsxMh jkuh xkao] rg- ckMesj</t>
  </si>
  <si>
    <t>ph.kksa dh vkWa[kyh</t>
  </si>
  <si>
    <t>23343/      18-07-07</t>
  </si>
  <si>
    <t>18-10-07</t>
  </si>
  <si>
    <t>Jh rekph [kkWa@ nqYyk [kkWa</t>
  </si>
  <si>
    <t>fu- Hkojhlj] ckMesj ¼xzkeh.k½</t>
  </si>
  <si>
    <t>QksVks dkWafi;j e'khu</t>
  </si>
  <si>
    <t>23344/       20-08-07</t>
  </si>
  <si>
    <t>20-11-07</t>
  </si>
  <si>
    <t>jkf'k ¼ N.M.D.F.C.   dk fgLlk½</t>
  </si>
  <si>
    <t>DLA/PM vuqtk fuxe }kjk _.k forj.k dk D.D.No. &amp; Dt.)</t>
  </si>
  <si>
    <t>ns; fd'rksa dh la[;k           (1-01--2011)</t>
  </si>
  <si>
    <t>01&amp;01&amp;2011 rd izkIr dh tkus okyh jkf'k ¼6x6½</t>
  </si>
  <si>
    <t xml:space="preserve">C;kt d jkf'k </t>
  </si>
  <si>
    <r>
      <t xml:space="preserve">DLA/PM </t>
    </r>
    <r>
      <rPr>
        <b/>
        <sz val="10"/>
        <rFont val="Arjun"/>
      </rPr>
      <t xml:space="preserve">vuqtk fuxe }kjk _.k forj.k dk </t>
    </r>
    <r>
      <rPr>
        <b/>
        <sz val="10"/>
        <rFont val="Times New Roman"/>
        <family val="1"/>
      </rPr>
      <t>D.D.No. &amp; Dt.)</t>
    </r>
  </si>
  <si>
    <t>ns; fd'rksa dh la[;k           ¼01&amp;01&amp;2011½</t>
  </si>
  <si>
    <t>vc rd izkIr C;kt dh jkf'k</t>
  </si>
  <si>
    <r>
      <t>01&amp;01&amp;2011rd izkIr dh tkus okyh jkf'k ¼6</t>
    </r>
    <r>
      <rPr>
        <b/>
        <sz val="10"/>
        <rFont val="Times New Roman"/>
        <family val="1"/>
      </rPr>
      <t>x</t>
    </r>
    <r>
      <rPr>
        <b/>
        <sz val="10"/>
        <rFont val="Arjun"/>
      </rPr>
      <t>6½</t>
    </r>
  </si>
  <si>
    <t xml:space="preserve"> ckMesj o"kZ 2009&amp;10</t>
  </si>
  <si>
    <t>Jh bLekbZy [kkWa@ uCcw [kkWa</t>
  </si>
  <si>
    <t>ikn: dk okl] flokuk] rg- flokuk] ckM+esj</t>
  </si>
  <si>
    <t>LVhy Qsfczds'ku</t>
  </si>
  <si>
    <t>518080/  27-03-08</t>
  </si>
  <si>
    <t>27-06-08</t>
  </si>
  <si>
    <t>Jh vehu [kkWa@ jkcw [kkWa</t>
  </si>
  <si>
    <t>xzk- /kksjheUuk] rg- xqMkekykuh] ckMesj</t>
  </si>
  <si>
    <t>bysDVªhd nqdku</t>
  </si>
  <si>
    <t>519606/   17-06-08</t>
  </si>
  <si>
    <t>17-09-08</t>
  </si>
  <si>
    <t>Jh eksgEen ;wuwl@ jks'ku vyh</t>
  </si>
  <si>
    <t>ckyksrjk] ckM+esj</t>
  </si>
  <si>
    <t>xkMh dh cSVªh cukuk</t>
  </si>
  <si>
    <t>410064-954507/ 19-03-08</t>
  </si>
  <si>
    <t>19-06-08</t>
  </si>
  <si>
    <t>Jh flíd [kkWa@ xqyke [kkWa</t>
  </si>
  <si>
    <t>xzk- jkensfj;ksa dh cLrh] ¼nsjklj½ jkelj] ckM+esj</t>
  </si>
  <si>
    <t>Ms;jh ¼xk;½</t>
  </si>
  <si>
    <t>519103-04/31-03-08</t>
  </si>
  <si>
    <t>31-06-08</t>
  </si>
  <si>
    <t>Jh xqytkj@ gkle [kkWa</t>
  </si>
  <si>
    <t>ehuw LVªhV] ckM+esj</t>
  </si>
  <si>
    <t>jsfMesM xkjesUVl</t>
  </si>
  <si>
    <t>410065-66/19-03-08</t>
  </si>
  <si>
    <t>Jh ldwj [kku@ lknh [kku</t>
  </si>
  <si>
    <t>xzk- jk.khxkao lsxM+h] ckMesj</t>
  </si>
  <si>
    <t>519105/  12-04-08</t>
  </si>
  <si>
    <t>12/7/2008</t>
  </si>
  <si>
    <t>Jh vCnwy jgeku@ lyhe [kkWa</t>
  </si>
  <si>
    <t>gkys iksrjksa dh cLrh] rg- jkelj] ckM+esj</t>
  </si>
  <si>
    <t>954506/  19-07-08</t>
  </si>
  <si>
    <t>19-10-08</t>
  </si>
  <si>
    <t>mesn ckuks@ rkyhc [kku</t>
  </si>
  <si>
    <t>fgaxykt efUnj jksM+] jsYos dqvk ua-&amp;3 ds ikl] ckMesj</t>
  </si>
  <si>
    <t>954505/  19-07-08</t>
  </si>
  <si>
    <t>Jh vjckc [kkWa@ eksgEen [kkWa]</t>
  </si>
  <si>
    <t>xzk- yk[ksVkyh] ¼ew&lt;ks dh &lt;+k.kh½ ckM+esj</t>
  </si>
  <si>
    <t>226287/   22-04-09  231455/   24-08-09</t>
  </si>
  <si>
    <t>22-07-09</t>
  </si>
  <si>
    <t>Jh iBku [kku@ eksgEen [kku</t>
  </si>
  <si>
    <t>226288/  22-04-09  231456/  24-08-09</t>
  </si>
  <si>
    <t xml:space="preserve">Jh u;kywíhu@ eksgEen gk:u </t>
  </si>
  <si>
    <t>oh-iks- [kkjph] jkelj] ckMesj</t>
  </si>
  <si>
    <t>dEI;wVj lsUVj ¼lkbZcj dsQs½</t>
  </si>
  <si>
    <t>23346/    28-01-09   226299/   29-05-09</t>
  </si>
  <si>
    <t>28-04-09</t>
  </si>
  <si>
    <t xml:space="preserve">Jh vehu [kkWa@ nSlw [kkWa] </t>
  </si>
  <si>
    <t>xzk- fuEckyk ukM+k] iks- ukx&lt;nk] rg- f'ko] ckMesj</t>
  </si>
  <si>
    <t>608987/   07-01-09   51910/  30-06-09</t>
  </si>
  <si>
    <t xml:space="preserve">Jh vCnqy djhe@ vkgen [kku] </t>
  </si>
  <si>
    <t>gkys iksrjksa dh cLrh] ckMesjA</t>
  </si>
  <si>
    <t>226210/   16-02-09   231457/   24-03-09</t>
  </si>
  <si>
    <t>16-05-09</t>
  </si>
  <si>
    <t xml:space="preserve">Jh eksgEen vk:u@ gkth rgkj]  </t>
  </si>
  <si>
    <t>[kkjph] jkelj] ckMesj</t>
  </si>
  <si>
    <t>231458/   24-03-09</t>
  </si>
  <si>
    <t>24-06-09</t>
  </si>
  <si>
    <t>Jh ekaxka [kkWa@ iBku [kkWa</t>
  </si>
  <si>
    <t>xak-iks- Hkknjsl] rg- o ftyk ckM+esj</t>
  </si>
  <si>
    <t>231484/   17-11-09</t>
  </si>
  <si>
    <t>17-02-2010</t>
  </si>
  <si>
    <t>Jh fglkeqnhu@ eksgEen rkfgj</t>
  </si>
  <si>
    <t>xzk-iks- gehjk.kh] iks- tSflU?kj LVs'ku rg- f'ko] ckMesj</t>
  </si>
  <si>
    <t>231489/   24-11-09</t>
  </si>
  <si>
    <t>24-02-2010</t>
  </si>
  <si>
    <t>Jh v;qc [kkWa@ yky [kkWa</t>
  </si>
  <si>
    <t>lnkjke th ds eafnj ds ikl] bUnzk dkWayksuh] ckMesj</t>
  </si>
  <si>
    <t>231466/ 07-10-09</t>
  </si>
  <si>
    <t xml:space="preserve">Jherh 'ke'kkn ckuks@ bLekbZy </t>
  </si>
  <si>
    <t>xzk-iks- ikn: dk okl] rg- flokuk] ckM+esj</t>
  </si>
  <si>
    <t>231467/  15-10-09</t>
  </si>
  <si>
    <t>15-01-2010</t>
  </si>
  <si>
    <t xml:space="preserve">C;kt dh jkf'k </t>
  </si>
  <si>
    <r>
      <t>01&amp;01&amp;2011 rd izkIr dh tkus okyh jkf'k ¼6</t>
    </r>
    <r>
      <rPr>
        <b/>
        <sz val="10"/>
        <rFont val="Times New Roman"/>
        <family val="1"/>
      </rPr>
      <t>x</t>
    </r>
    <r>
      <rPr>
        <b/>
        <sz val="10"/>
        <rFont val="Arjun"/>
      </rPr>
      <t>6½</t>
    </r>
  </si>
  <si>
    <t xml:space="preserve"> ckMesj o"kZ 2010&amp;11</t>
  </si>
  <si>
    <t>Jh rwQsy eksgEen@ xqyke eksgEen</t>
  </si>
  <si>
    <t>lhVh dksrokyh d ihNs] ckMesj</t>
  </si>
  <si>
    <t>lkbZzdy ejEer</t>
  </si>
  <si>
    <t>40297/      26-03-2010</t>
  </si>
  <si>
    <t>26-06-2010</t>
  </si>
  <si>
    <t>Jh gkde [kkW@ lkgcsd</t>
  </si>
  <si>
    <t>xzk-iks- gehjk.kh] iks- tSflU/kj LVs'ku] rg- f'ko] ckMesj</t>
  </si>
  <si>
    <t>638137/   11-05-2010</t>
  </si>
  <si>
    <t>Jh rkyhe gqlSu@ vCnqy lÙkkj</t>
  </si>
  <si>
    <t>xzk-iks- jsYos dqvk ua- 3] enjlk jksM+] ckMesj</t>
  </si>
  <si>
    <t>638137-38/  11-05-2010</t>
  </si>
  <si>
    <t>Jh bekur vyh@ lQh eksgEen</t>
  </si>
  <si>
    <t>rsfy;ksa dk okl] ckMesj</t>
  </si>
  <si>
    <t>638211/   09-06-2010</t>
  </si>
  <si>
    <t>Jh guhQ [kkWa@ gkyk [kkWa</t>
  </si>
  <si>
    <t>xzk-iks- erqvksa dh &lt;+k.kh] rg- f'ko] ftyk ckMesj</t>
  </si>
  <si>
    <t>638127/    30-04-2010</t>
  </si>
  <si>
    <t>30-07-2010</t>
  </si>
  <si>
    <t>Jh ,glku [kkWa@ vCnqy [kkWa</t>
  </si>
  <si>
    <t>xzk-iks- 'kgnkn dk ikj] rg- f'ko] ftyk ckMesj</t>
  </si>
  <si>
    <t>638125/   30-04-2010</t>
  </si>
  <si>
    <t>Jh guhQ [kkWa@ vjknhu [kkWa</t>
  </si>
  <si>
    <t>fuoklh rkyksa dk ikj] dksVM+k] rg- f'ko] ftyk ckMesj</t>
  </si>
  <si>
    <t>dWEI;wVj lsUVj ¼lkbZcj dSQs½</t>
  </si>
  <si>
    <t>638212/   28-06-2010</t>
  </si>
  <si>
    <t>28-09-2010</t>
  </si>
  <si>
    <t>Jh futke [kkWa@ uqjs [kkWa</t>
  </si>
  <si>
    <t>xzke guqekuiqjk] jktcsjk] rg- f'ko] ftyk ckMesj</t>
  </si>
  <si>
    <t>638213/   28-06-2010</t>
  </si>
  <si>
    <t>Jh xuh [kkWa@ eqjhn [kkWa</t>
  </si>
  <si>
    <t>xzk-iks- u;k xkxfj;k] rg- jkelj] ftyk ckMesj</t>
  </si>
  <si>
    <t>638227/    06-07-2010</t>
  </si>
  <si>
    <t>Jh vehj [kkWa@ tke [kkWa</t>
  </si>
  <si>
    <t>xzk-iks- bZVknk] rg- pkSgVu] ftyk ckMesj</t>
  </si>
  <si>
    <t>638228/   06-07-2010</t>
  </si>
  <si>
    <t>Jh vgen [kkWa@ flfíd [kkWa</t>
  </si>
  <si>
    <t>638229/   06-07-2010</t>
  </si>
  <si>
    <t>Jh nk;e [kkWa@ lÙkkj [kkWa</t>
  </si>
  <si>
    <t>638230/   06-07-2010</t>
  </si>
  <si>
    <t>Jh jenku [kkWa@ eh: [kkWa</t>
  </si>
  <si>
    <t>638231/    06-07-2010</t>
  </si>
  <si>
    <t>Jh bye@ Hktu ÅQZ etu</t>
  </si>
  <si>
    <t>638232/     06-07-2010</t>
  </si>
  <si>
    <t>Mohammad Faruk</t>
  </si>
  <si>
    <t>Saddik Mohammad</t>
  </si>
  <si>
    <t>Bus Stand, Behind Petrol Pump, Po-Asada, Via-Balotra, Barmer</t>
  </si>
  <si>
    <t>National Education Institute of Nursing Makarna</t>
  </si>
  <si>
    <t>3.11.15</t>
  </si>
  <si>
    <t>32568395461</t>
  </si>
  <si>
    <t>291455053530</t>
  </si>
  <si>
    <t>109403004</t>
  </si>
  <si>
    <t>Mehar Deen</t>
  </si>
  <si>
    <t>Ibrahim Khan</t>
  </si>
  <si>
    <t>Masso Ki Dhani, Bagawas Tehsil, Pachpadra Dist-Barmer</t>
  </si>
  <si>
    <t>Rajputana Unani Medical College, Hospital and Research Centre, Jaipur</t>
  </si>
  <si>
    <t>Rajasthan Ayurveda University, Jodhpur.</t>
  </si>
  <si>
    <t>B.U.M.S.</t>
  </si>
  <si>
    <t>5 Years</t>
  </si>
  <si>
    <t>23.2.16</t>
  </si>
  <si>
    <t>14.6.16</t>
  </si>
  <si>
    <t>34752951107</t>
  </si>
  <si>
    <t>234482354455</t>
  </si>
  <si>
    <t>109403896</t>
  </si>
  <si>
    <t>Vaseem Akram</t>
  </si>
  <si>
    <t>Rafiq Ahmed</t>
  </si>
  <si>
    <t>Ward No.16, Wadiya Mohalla, Balotra Dist-Barmer</t>
  </si>
  <si>
    <t>Kamakshi School of Nursing, Balotra</t>
  </si>
  <si>
    <t>Rajasthan University of Health Science, Jaipur</t>
  </si>
  <si>
    <t>G.N.M.</t>
  </si>
  <si>
    <t>34981827849</t>
  </si>
  <si>
    <t>617648302883</t>
  </si>
  <si>
    <t>109544856</t>
  </si>
  <si>
    <t xml:space="preserve">        </t>
  </si>
  <si>
    <t>DIKSHA DEVI</t>
  </si>
  <si>
    <t>BOHRI DAS</t>
  </si>
  <si>
    <t>DOLA DUNGARI, BARMER</t>
  </si>
  <si>
    <t>14.3.16</t>
  </si>
  <si>
    <t>4.8.16</t>
  </si>
  <si>
    <t>15742191025906</t>
  </si>
  <si>
    <t>426868846245</t>
  </si>
  <si>
    <t>109573038</t>
  </si>
  <si>
    <t>JYOTI DEVI</t>
  </si>
  <si>
    <t>KAILASH KUMAR</t>
  </si>
  <si>
    <t>KALYAN PURA MARG NO. 05, BARMER</t>
  </si>
  <si>
    <t>MECHING CENTER</t>
  </si>
  <si>
    <t>664310110011007</t>
  </si>
  <si>
    <t>776602776647</t>
  </si>
  <si>
    <t>109573039</t>
  </si>
  <si>
    <t>HALA HAMIR</t>
  </si>
  <si>
    <t>HAMIR</t>
  </si>
  <si>
    <t>HOTHIYANIYON KI BASTI DERASAR</t>
  </si>
  <si>
    <t>12350100019163</t>
  </si>
  <si>
    <t>697632301202</t>
  </si>
  <si>
    <t>109573105</t>
  </si>
  <si>
    <t>BAVAL</t>
  </si>
  <si>
    <t>ARBAB</t>
  </si>
  <si>
    <t>VIRD KA PAR RAMSAR</t>
  </si>
  <si>
    <t>2621000100053385</t>
  </si>
  <si>
    <t>332220244923</t>
  </si>
  <si>
    <t>109573569</t>
  </si>
  <si>
    <t>APHASANA</t>
  </si>
  <si>
    <t>RAMDIYO KI BASTI DERASAR</t>
  </si>
  <si>
    <t>11313631157</t>
  </si>
  <si>
    <t>501967494678</t>
  </si>
  <si>
    <t>109573296</t>
  </si>
  <si>
    <t>ALABACHAI</t>
  </si>
  <si>
    <t xml:space="preserve">DILAVAR </t>
  </si>
  <si>
    <t>BORADI KI BASTI NEGRADA JHAMPLI KALLAN SHIV</t>
  </si>
  <si>
    <t>61288621027</t>
  </si>
  <si>
    <t>366813126238</t>
  </si>
  <si>
    <t>109573134</t>
  </si>
  <si>
    <t>KAMRUDIN</t>
  </si>
  <si>
    <t>MADRUP KA PAR GAGRIYA, BARMER</t>
  </si>
  <si>
    <t>2621000100067845</t>
  </si>
  <si>
    <t>966999057719</t>
  </si>
  <si>
    <t>109573140</t>
  </si>
  <si>
    <t>MIDA KHAN</t>
  </si>
  <si>
    <t>KHANIYANI SHIV</t>
  </si>
  <si>
    <t>READYMAID GARMENT</t>
  </si>
  <si>
    <t>2621000100082624</t>
  </si>
  <si>
    <t>835690667057</t>
  </si>
  <si>
    <t>109573141</t>
  </si>
  <si>
    <t xml:space="preserve">HANIFA </t>
  </si>
  <si>
    <t>2621000100082590</t>
  </si>
  <si>
    <t>349368773753</t>
  </si>
  <si>
    <t>109573142</t>
  </si>
  <si>
    <t>AMADU</t>
  </si>
  <si>
    <t>LAKHETALI, MUDHO KI DHANI</t>
  </si>
  <si>
    <t>4065000100031369</t>
  </si>
  <si>
    <t>959215198819</t>
  </si>
  <si>
    <t>109573143</t>
  </si>
  <si>
    <t>ALADIN</t>
  </si>
  <si>
    <t>RAMDIYON KI BASTI DERASAR BARMER</t>
  </si>
  <si>
    <t>11313638732</t>
  </si>
  <si>
    <t>626860084940</t>
  </si>
  <si>
    <t>109573298</t>
  </si>
  <si>
    <t>SILA</t>
  </si>
  <si>
    <t>MIRASIYO KA VAS CHOHTAN</t>
  </si>
  <si>
    <t>WOOD WORK</t>
  </si>
  <si>
    <t>51053648360</t>
  </si>
  <si>
    <t>619313206493</t>
  </si>
  <si>
    <t>109573318</t>
  </si>
  <si>
    <t>KAVARI</t>
  </si>
  <si>
    <t>ILOLIYA HATHAMA</t>
  </si>
  <si>
    <t>21691402413</t>
  </si>
  <si>
    <t>859482392168</t>
  </si>
  <si>
    <t>109573331</t>
  </si>
  <si>
    <t>ISALAM</t>
  </si>
  <si>
    <t>MURAD</t>
  </si>
  <si>
    <t>243001000002548</t>
  </si>
  <si>
    <t>974970395208</t>
  </si>
  <si>
    <t>109573294</t>
  </si>
  <si>
    <t>ABDUL KHAN</t>
  </si>
  <si>
    <t>KACHARA KHAN</t>
  </si>
  <si>
    <t>UBHRE KA PAR, BARMER</t>
  </si>
  <si>
    <t>2621000100080264</t>
  </si>
  <si>
    <t>907933773570</t>
  </si>
  <si>
    <t>109573342</t>
  </si>
  <si>
    <t>AARIF ALI</t>
  </si>
  <si>
    <t>ADALA KHAN</t>
  </si>
  <si>
    <t>PASUPALAN</t>
  </si>
  <si>
    <t>51107657739</t>
  </si>
  <si>
    <t>683703942500</t>
  </si>
  <si>
    <t>109573343</t>
  </si>
  <si>
    <t>LUNG KHAN</t>
  </si>
  <si>
    <t>UBHRE KA PAR GARDIYA</t>
  </si>
  <si>
    <t>61154905942</t>
  </si>
  <si>
    <t>484090300513</t>
  </si>
  <si>
    <t>109573344</t>
  </si>
  <si>
    <t>BACHAYA KHAN</t>
  </si>
  <si>
    <t>MANGLIYO KA PADA LAKRIYALI BUKAR</t>
  </si>
  <si>
    <t>2621001700058600</t>
  </si>
  <si>
    <t>639580688969</t>
  </si>
  <si>
    <t>109573345</t>
  </si>
  <si>
    <t>RAEESH KHAN</t>
  </si>
  <si>
    <t>MIRA KHAN</t>
  </si>
  <si>
    <t>JANJO KI BASTI ROHILI</t>
  </si>
  <si>
    <t>READYMED GARMENT</t>
  </si>
  <si>
    <t>4065000100070447</t>
  </si>
  <si>
    <t>970238564514</t>
  </si>
  <si>
    <t>109573355</t>
  </si>
  <si>
    <t>BHAIYA MUSLMANI KI DHANI ROHILI BARMER</t>
  </si>
  <si>
    <t>21691395084</t>
  </si>
  <si>
    <t>239719292714</t>
  </si>
  <si>
    <t>109573358</t>
  </si>
  <si>
    <t>MULLA KHAN</t>
  </si>
  <si>
    <t>ROHILI BARMER</t>
  </si>
  <si>
    <t>11313489494</t>
  </si>
  <si>
    <t>565935371907</t>
  </si>
  <si>
    <t>109573360</t>
  </si>
  <si>
    <t>JUBEDA</t>
  </si>
  <si>
    <t>KAYAM</t>
  </si>
  <si>
    <t>83032220998</t>
  </si>
  <si>
    <t>604779360106</t>
  </si>
  <si>
    <t>109573362</t>
  </si>
  <si>
    <t>RAISA</t>
  </si>
  <si>
    <t>PATHAN</t>
  </si>
  <si>
    <t>83009775494</t>
  </si>
  <si>
    <t>652040498130</t>
  </si>
  <si>
    <t>109573364</t>
  </si>
  <si>
    <t>MUDHON KI DHANI ROHILI BARMER</t>
  </si>
  <si>
    <t>251410100018741</t>
  </si>
  <si>
    <t>547496527475</t>
  </si>
  <si>
    <t>109573365</t>
  </si>
  <si>
    <t>83031931753</t>
  </si>
  <si>
    <t>300891948224</t>
  </si>
  <si>
    <t>109573366</t>
  </si>
  <si>
    <t>BACHAL</t>
  </si>
  <si>
    <t>83017132806</t>
  </si>
  <si>
    <t>463777835851</t>
  </si>
  <si>
    <t>109573367</t>
  </si>
  <si>
    <t>HARSANI SHIV</t>
  </si>
  <si>
    <t>83014803143</t>
  </si>
  <si>
    <t>542470650834</t>
  </si>
  <si>
    <t>109573455</t>
  </si>
  <si>
    <t>PHOTA KHAN</t>
  </si>
  <si>
    <t>MAHABAR BARMER</t>
  </si>
  <si>
    <t>CEMENT SHOP</t>
  </si>
  <si>
    <t>157110032318</t>
  </si>
  <si>
    <t>254496006725</t>
  </si>
  <si>
    <t>109573456</t>
  </si>
  <si>
    <t>SULEMAN KHAN</t>
  </si>
  <si>
    <t>FURNITURE</t>
  </si>
  <si>
    <t>11313774912</t>
  </si>
  <si>
    <t>989160178176</t>
  </si>
  <si>
    <t>109573457</t>
  </si>
  <si>
    <t>ALAM KHAN</t>
  </si>
  <si>
    <t>KUMBHARON KA PADA MAHABAR BARMER</t>
  </si>
  <si>
    <t>157110035803</t>
  </si>
  <si>
    <t>600656568136</t>
  </si>
  <si>
    <t>109573458</t>
  </si>
  <si>
    <t>50243110389</t>
  </si>
  <si>
    <t>596200147942</t>
  </si>
  <si>
    <t>109573461</t>
  </si>
  <si>
    <t>TUKIYA LOLAWA SINDHARI</t>
  </si>
  <si>
    <t>83019877020</t>
  </si>
  <si>
    <t>457838395874</t>
  </si>
  <si>
    <t>109573463</t>
  </si>
  <si>
    <t>MANGAN KHAN</t>
  </si>
  <si>
    <t>MUHIBA KHAN</t>
  </si>
  <si>
    <t>FARERI GOLIYA JEEWRAJ LOLAWA SINDHARI</t>
  </si>
  <si>
    <t>24220110009475</t>
  </si>
  <si>
    <t>275934825618</t>
  </si>
  <si>
    <t>109573464</t>
  </si>
  <si>
    <t>DINU</t>
  </si>
  <si>
    <t>TOOKIYA BARMER</t>
  </si>
  <si>
    <t>83020065592</t>
  </si>
  <si>
    <t>835498465452</t>
  </si>
  <si>
    <t>109573466</t>
  </si>
  <si>
    <t>USAMAN KHAN</t>
  </si>
  <si>
    <t>GOLIYA JEEWRAJ SINDHARI</t>
  </si>
  <si>
    <t>83031804022</t>
  </si>
  <si>
    <t>364112294260</t>
  </si>
  <si>
    <t>109573468</t>
  </si>
  <si>
    <t>ASHOK KHAN</t>
  </si>
  <si>
    <t>61166628272</t>
  </si>
  <si>
    <t>354623219376</t>
  </si>
  <si>
    <t>109573470</t>
  </si>
  <si>
    <t>NADIR HUSAIN</t>
  </si>
  <si>
    <t>UMAR</t>
  </si>
  <si>
    <t>BHOONIYA BARMER</t>
  </si>
  <si>
    <t>61256771057</t>
  </si>
  <si>
    <t>342148075880</t>
  </si>
  <si>
    <t>109573471</t>
  </si>
  <si>
    <t>MISHRA</t>
  </si>
  <si>
    <t>DANANIYO KA VAS PANDHI KA PAR</t>
  </si>
  <si>
    <t>2621000100073732</t>
  </si>
  <si>
    <t>598569415123</t>
  </si>
  <si>
    <t>109573472</t>
  </si>
  <si>
    <t>NAVAB</t>
  </si>
  <si>
    <t>DANANIYO KA VAS PANDHI KA PAR RAMSAR</t>
  </si>
  <si>
    <t>2621000100082554</t>
  </si>
  <si>
    <t>655220444604</t>
  </si>
  <si>
    <t>109573473</t>
  </si>
  <si>
    <t>DERASAR, RAMSAR</t>
  </si>
  <si>
    <t>21890110006088</t>
  </si>
  <si>
    <t>401615733089</t>
  </si>
  <si>
    <t>109573297</t>
  </si>
  <si>
    <t>EKRAM DEEN</t>
  </si>
  <si>
    <t>SARADEEN KHAN</t>
  </si>
  <si>
    <t>KHACCHAR KHADI KHALIFE KI BAWDI</t>
  </si>
  <si>
    <t>61166751307</t>
  </si>
  <si>
    <t>672251226741</t>
  </si>
  <si>
    <t>109573476</t>
  </si>
  <si>
    <t>OBHAMA KHAN</t>
  </si>
  <si>
    <t>BHERUPURA HARWA SHIV</t>
  </si>
  <si>
    <t>61157634944</t>
  </si>
  <si>
    <t>243428869611</t>
  </si>
  <si>
    <t>109573477</t>
  </si>
  <si>
    <t>AMIHA KHAN</t>
  </si>
  <si>
    <t>SOBHARA KHAN</t>
  </si>
  <si>
    <t>44700100010142</t>
  </si>
  <si>
    <t>368403376963</t>
  </si>
  <si>
    <t>109573478</t>
  </si>
  <si>
    <t>ISA KHAN</t>
  </si>
  <si>
    <t>SAJJAN KA PAR RAMSAR</t>
  </si>
  <si>
    <t>2621000100082563</t>
  </si>
  <si>
    <t>981099949035</t>
  </si>
  <si>
    <t>109573339</t>
  </si>
  <si>
    <t>AHMAD ALI</t>
  </si>
  <si>
    <t>GATU KHAN</t>
  </si>
  <si>
    <t>44700100010147</t>
  </si>
  <si>
    <t>425071852355</t>
  </si>
  <si>
    <t>109573480</t>
  </si>
  <si>
    <t>MOLABAKSH</t>
  </si>
  <si>
    <t>MISHREE KHA</t>
  </si>
  <si>
    <t>TIRSINGRI BOLA BARMER</t>
  </si>
  <si>
    <t>915010055010199</t>
  </si>
  <si>
    <t>332930462758</t>
  </si>
  <si>
    <t>109573481</t>
  </si>
  <si>
    <t xml:space="preserve">MOHAMAD </t>
  </si>
  <si>
    <t>CHAK GOONGA SHIV</t>
  </si>
  <si>
    <t>44700100003418</t>
  </si>
  <si>
    <t>774675587129</t>
  </si>
  <si>
    <t>109573483</t>
  </si>
  <si>
    <t>44700100003354</t>
  </si>
  <si>
    <t>409292040917</t>
  </si>
  <si>
    <t>109573484</t>
  </si>
  <si>
    <t>SORAM KHAN</t>
  </si>
  <si>
    <t>MITHA KHAN</t>
  </si>
  <si>
    <t>44700100006519</t>
  </si>
  <si>
    <t>899662313432</t>
  </si>
  <si>
    <t>109573490</t>
  </si>
  <si>
    <t>SAYRA</t>
  </si>
  <si>
    <t>MEER MOHMMAD</t>
  </si>
  <si>
    <t>CHAK DHOLKA JALIPA BARMER</t>
  </si>
  <si>
    <t>3382101003979</t>
  </si>
  <si>
    <t>530897403851</t>
  </si>
  <si>
    <t>109573549</t>
  </si>
  <si>
    <t>BAHDUR KHAN</t>
  </si>
  <si>
    <t>NABAB KHAN</t>
  </si>
  <si>
    <t>VIRAD KA PAR RAMSAR</t>
  </si>
  <si>
    <t>2621000100080158</t>
  </si>
  <si>
    <t>659017464441</t>
  </si>
  <si>
    <t>109573566</t>
  </si>
  <si>
    <t>KAJI</t>
  </si>
  <si>
    <t>HAIBAT</t>
  </si>
  <si>
    <t>2621000100079310</t>
  </si>
  <si>
    <t>578371947996</t>
  </si>
  <si>
    <t>109573567</t>
  </si>
  <si>
    <t>HAKEEMA</t>
  </si>
  <si>
    <t>DAWE KA PAR PANDHI KA PAR RAMSAR</t>
  </si>
  <si>
    <t>2621000100080200</t>
  </si>
  <si>
    <t>386918159282</t>
  </si>
  <si>
    <t>109573571</t>
  </si>
  <si>
    <t>NABAB</t>
  </si>
  <si>
    <t>HAKIM</t>
  </si>
  <si>
    <t>BHEENDE KA PAR BUKAR RAMSAR</t>
  </si>
  <si>
    <t>20286403185</t>
  </si>
  <si>
    <t>376393663005</t>
  </si>
  <si>
    <t>109573572</t>
  </si>
  <si>
    <t>PURPURIYA RAMSAR</t>
  </si>
  <si>
    <t>2621000180574</t>
  </si>
  <si>
    <t>688528303494</t>
  </si>
  <si>
    <t>109573573</t>
  </si>
  <si>
    <t>KHAGAR KHAN</t>
  </si>
  <si>
    <t>2621000100034122</t>
  </si>
  <si>
    <t>356722612717</t>
  </si>
  <si>
    <t>109573581</t>
  </si>
  <si>
    <t>BAHADUR</t>
  </si>
  <si>
    <t>JUNA GAGARIYA RAMSAR</t>
  </si>
  <si>
    <t>2621000100080884</t>
  </si>
  <si>
    <t>699773281985</t>
  </si>
  <si>
    <t>109573583</t>
  </si>
  <si>
    <t>RASID KHAN</t>
  </si>
  <si>
    <t>LATIF KHAN</t>
  </si>
  <si>
    <t>CHADVA JHADVA RAMSAR</t>
  </si>
  <si>
    <t>2621000100079116</t>
  </si>
  <si>
    <t>466510718556</t>
  </si>
  <si>
    <t>109573584</t>
  </si>
  <si>
    <t>GAGARIA GANV RAMSAR</t>
  </si>
  <si>
    <t>2621000100080866</t>
  </si>
  <si>
    <t>925867611479</t>
  </si>
  <si>
    <t>109573585</t>
  </si>
  <si>
    <t>BAREED KHAN</t>
  </si>
  <si>
    <t>CHARWA TAKHATA BAD RAMSAR</t>
  </si>
  <si>
    <t>2621001700023765</t>
  </si>
  <si>
    <t>675732865331</t>
  </si>
  <si>
    <t>109573589</t>
  </si>
  <si>
    <t>VAHARAM</t>
  </si>
  <si>
    <t>ATAI KHAN</t>
  </si>
  <si>
    <t>2621000100080547</t>
  </si>
  <si>
    <t>998498189685</t>
  </si>
  <si>
    <t>109573590</t>
  </si>
  <si>
    <t>KABAL</t>
  </si>
  <si>
    <t>CHARWA TAKHTA BAD BOOTHIYA RAMSAR</t>
  </si>
  <si>
    <t>2621000100081634</t>
  </si>
  <si>
    <t>383013665463</t>
  </si>
  <si>
    <t>109573592</t>
  </si>
  <si>
    <t>BARKAT</t>
  </si>
  <si>
    <t>2621000100080705</t>
  </si>
  <si>
    <t>793738246395</t>
  </si>
  <si>
    <t>109573593</t>
  </si>
  <si>
    <t>14026101120000131</t>
  </si>
  <si>
    <t>425422938011</t>
  </si>
  <si>
    <t>109573594</t>
  </si>
  <si>
    <t>ARABAB KHAN</t>
  </si>
  <si>
    <t>FAISNI STORE</t>
  </si>
  <si>
    <t>2621000100080103</t>
  </si>
  <si>
    <t>726856064842</t>
  </si>
  <si>
    <t>109573596</t>
  </si>
  <si>
    <t>2621000100081403</t>
  </si>
  <si>
    <t>254340150662</t>
  </si>
  <si>
    <t>109573598</t>
  </si>
  <si>
    <t>CHARWA TAKHATA BAD BOOTHIA RAMSAR</t>
  </si>
  <si>
    <t>2621000100060260</t>
  </si>
  <si>
    <t>712853095794</t>
  </si>
  <si>
    <t>109573599</t>
  </si>
  <si>
    <t>DILABAR KHAN</t>
  </si>
  <si>
    <t>FOG KHAN</t>
  </si>
  <si>
    <t>CHAKGOONGA SHIV</t>
  </si>
  <si>
    <t>61243989274</t>
  </si>
  <si>
    <t>908435304478</t>
  </si>
  <si>
    <t>109573608</t>
  </si>
  <si>
    <t>PAPPA KHAN</t>
  </si>
  <si>
    <t>61200009080</t>
  </si>
  <si>
    <t>603756097809</t>
  </si>
  <si>
    <t>109573754</t>
  </si>
  <si>
    <t>TEJA KHAN</t>
  </si>
  <si>
    <t>ADHRIM KHAN</t>
  </si>
  <si>
    <t>KALIJAL SWAMY KA GAON SHIV</t>
  </si>
  <si>
    <t>20286403775</t>
  </si>
  <si>
    <t>727242108202</t>
  </si>
  <si>
    <t>109573773</t>
  </si>
  <si>
    <t>JEEVAN KHAN</t>
  </si>
  <si>
    <t>MADHAL KHAN</t>
  </si>
  <si>
    <t>20286403797</t>
  </si>
  <si>
    <t>346465268634</t>
  </si>
  <si>
    <t>109573775</t>
  </si>
  <si>
    <t>DAVAD</t>
  </si>
  <si>
    <t>20286403786</t>
  </si>
  <si>
    <t>239499942225</t>
  </si>
  <si>
    <t>109573776</t>
  </si>
  <si>
    <t>2621000100048338</t>
  </si>
  <si>
    <t>311804836336</t>
  </si>
  <si>
    <t>109573878</t>
  </si>
  <si>
    <t>ARBABA KHAN</t>
  </si>
  <si>
    <t>2621000100073413</t>
  </si>
  <si>
    <t>649499793085</t>
  </si>
  <si>
    <t>109573879</t>
  </si>
  <si>
    <t>MAHALI</t>
  </si>
  <si>
    <t>LAKHMEER</t>
  </si>
  <si>
    <t>2621000100081041</t>
  </si>
  <si>
    <t>573470404812</t>
  </si>
  <si>
    <t>109573880</t>
  </si>
  <si>
    <t>BUKAD BUKDI RAMSAR</t>
  </si>
  <si>
    <t>51107384907</t>
  </si>
  <si>
    <t>200818207425</t>
  </si>
  <si>
    <t>109573897</t>
  </si>
  <si>
    <t>BARAKAT KHAN</t>
  </si>
  <si>
    <t>DEWE KA PAR RAMSAR</t>
  </si>
  <si>
    <t>2621000100082013</t>
  </si>
  <si>
    <t>337109799868</t>
  </si>
  <si>
    <t>109573904</t>
  </si>
  <si>
    <t>HEJAM</t>
  </si>
  <si>
    <t>2621000100080608</t>
  </si>
  <si>
    <t>271757589780</t>
  </si>
  <si>
    <t>109573907</t>
  </si>
  <si>
    <t>2621000100044703</t>
  </si>
  <si>
    <t>384878706900</t>
  </si>
  <si>
    <t>109573909</t>
  </si>
  <si>
    <t>HISAM KHAN</t>
  </si>
  <si>
    <t>2621000100080583</t>
  </si>
  <si>
    <t>520953824481</t>
  </si>
  <si>
    <t>109573912</t>
  </si>
  <si>
    <t xml:space="preserve">INAT </t>
  </si>
  <si>
    <t>BASAYA KHAN</t>
  </si>
  <si>
    <t>2621001700042098</t>
  </si>
  <si>
    <t>249778837876</t>
  </si>
  <si>
    <t>109573913</t>
  </si>
  <si>
    <t>ABAS</t>
  </si>
  <si>
    <t>AKALU</t>
  </si>
  <si>
    <t>24220110059739</t>
  </si>
  <si>
    <t>915139368969</t>
  </si>
  <si>
    <t>109573916</t>
  </si>
  <si>
    <t>SAKHI</t>
  </si>
  <si>
    <t>3382101003981</t>
  </si>
  <si>
    <t>716281632633</t>
  </si>
  <si>
    <t>109574017</t>
  </si>
  <si>
    <t>ALABACHAYA KHAN</t>
  </si>
  <si>
    <t>NEGRADA JHAMPLI KALLAN SHIV</t>
  </si>
  <si>
    <t>61288621038</t>
  </si>
  <si>
    <t>948971180854</t>
  </si>
  <si>
    <t>109574163</t>
  </si>
  <si>
    <t>MARU KHAN</t>
  </si>
  <si>
    <t>MANDHAL KHAN</t>
  </si>
  <si>
    <t>KALIJAL SWAMY KA GAON SHEO</t>
  </si>
  <si>
    <t>20286403800</t>
  </si>
  <si>
    <t>524794906580</t>
  </si>
  <si>
    <t>109574165</t>
  </si>
  <si>
    <t>JUNI CHOKI KA VAS PADAR MOHALLA BARMER</t>
  </si>
  <si>
    <t>681201442190</t>
  </si>
  <si>
    <t>428137211679</t>
  </si>
  <si>
    <t>109574207</t>
  </si>
  <si>
    <t>KHETA KHA</t>
  </si>
  <si>
    <t>60217060558</t>
  </si>
  <si>
    <t>863838317804</t>
  </si>
  <si>
    <t>109574410</t>
  </si>
  <si>
    <t>RAFIK KHAN</t>
  </si>
  <si>
    <t>RAHMAN KHAN</t>
  </si>
  <si>
    <t>NEW POWAR HOUSE INDIRA COLONY BARMER</t>
  </si>
  <si>
    <t>51102537621</t>
  </si>
  <si>
    <t>756560367758</t>
  </si>
  <si>
    <t>109574452</t>
  </si>
  <si>
    <t>CHHOTI</t>
  </si>
  <si>
    <t>PAPA KHAN</t>
  </si>
  <si>
    <t>60244852949</t>
  </si>
  <si>
    <t>989386892776</t>
  </si>
  <si>
    <t>109574453</t>
  </si>
  <si>
    <t>BACHI</t>
  </si>
  <si>
    <t>ADAM</t>
  </si>
  <si>
    <t>GANGALA KHARA RATHORAN RAMSAR</t>
  </si>
  <si>
    <t>61005275002</t>
  </si>
  <si>
    <t>567614091344</t>
  </si>
  <si>
    <t>109574490</t>
  </si>
  <si>
    <t>ROSHANDIN</t>
  </si>
  <si>
    <t>GULAM</t>
  </si>
  <si>
    <t>BURAN KA TALA CHOHTAN</t>
  </si>
  <si>
    <t>83032893001</t>
  </si>
  <si>
    <t>656391494510</t>
  </si>
  <si>
    <t>109574620</t>
  </si>
  <si>
    <t>AYUB</t>
  </si>
  <si>
    <t>11313095828</t>
  </si>
  <si>
    <t>908552437488</t>
  </si>
  <si>
    <t>109574621</t>
  </si>
  <si>
    <t>MAHAMAD BASIR</t>
  </si>
  <si>
    <t>SADHAK</t>
  </si>
  <si>
    <t>83032892892</t>
  </si>
  <si>
    <t>951099919764</t>
  </si>
  <si>
    <t>109574622</t>
  </si>
  <si>
    <t>FARUDIN</t>
  </si>
  <si>
    <t>BURHAN KA TALA CHOHTAN</t>
  </si>
  <si>
    <t>83032893090</t>
  </si>
  <si>
    <t>726452323125</t>
  </si>
  <si>
    <t>109574629</t>
  </si>
  <si>
    <t xml:space="preserve">SONI </t>
  </si>
  <si>
    <t>LAKHETALI BARMER</t>
  </si>
  <si>
    <t>4065000100062536</t>
  </si>
  <si>
    <t>394320182803</t>
  </si>
  <si>
    <t>109574742</t>
  </si>
  <si>
    <t>MATHAR KHAN</t>
  </si>
  <si>
    <t>SATTAR KI DHANI SWAMY KA GAON SHIV</t>
  </si>
  <si>
    <t>186200101004236</t>
  </si>
  <si>
    <t>742049607460</t>
  </si>
  <si>
    <t>109574743</t>
  </si>
  <si>
    <t>ASRAF KHAN</t>
  </si>
  <si>
    <t>KHANU KHAN</t>
  </si>
  <si>
    <t>LAKADIYALI RAMSAR</t>
  </si>
  <si>
    <t>61149828827</t>
  </si>
  <si>
    <t>608300701215</t>
  </si>
  <si>
    <t>109574802</t>
  </si>
  <si>
    <t>RATAN LAL CHHAJER</t>
  </si>
  <si>
    <t>ASU LAL CHHAJER</t>
  </si>
  <si>
    <t>HEMRAJ JI KI GALI BARMER</t>
  </si>
  <si>
    <t>PROVIJAN STORE</t>
  </si>
  <si>
    <t>664310510000753</t>
  </si>
  <si>
    <t>982627056600</t>
  </si>
  <si>
    <t>BHAGE DEVI</t>
  </si>
  <si>
    <t>JOGIYON KI DADI BARMER</t>
  </si>
  <si>
    <t>24220110064696</t>
  </si>
  <si>
    <t>622104255012</t>
  </si>
  <si>
    <t>109574847</t>
  </si>
  <si>
    <t>BALA</t>
  </si>
  <si>
    <t>ALLA DADU</t>
  </si>
  <si>
    <t>11313515302</t>
  </si>
  <si>
    <t>571699924540</t>
  </si>
  <si>
    <t>109573357</t>
  </si>
  <si>
    <t>ISLADEEN</t>
  </si>
  <si>
    <t>RAMADIYO KI BASTI DERASAR</t>
  </si>
  <si>
    <t>243001000002553</t>
  </si>
  <si>
    <t>683010979517</t>
  </si>
  <si>
    <t>109573295</t>
  </si>
  <si>
    <t>JARINA</t>
  </si>
  <si>
    <t>SINLI CHAUSIRA</t>
  </si>
  <si>
    <t>7355000100008225</t>
  </si>
  <si>
    <t>967606357307</t>
  </si>
  <si>
    <t>109591184</t>
  </si>
  <si>
    <t>INUS KHAN</t>
  </si>
  <si>
    <t>RAJPUTO KA VAS KITPAL SARLI JAGIR</t>
  </si>
  <si>
    <t>CLOTH STORE</t>
  </si>
  <si>
    <t>61197547963</t>
  </si>
  <si>
    <t>208023306678</t>
  </si>
  <si>
    <t>109591185</t>
  </si>
  <si>
    <t>32158243221</t>
  </si>
  <si>
    <t>228435132243</t>
  </si>
  <si>
    <t>103858956, 103310724</t>
  </si>
  <si>
    <t>BSIR KHAN</t>
  </si>
  <si>
    <t>MOHAMAD KHAN</t>
  </si>
  <si>
    <t>LATIF KHAN KI BASTI NEGRADA SHIV</t>
  </si>
  <si>
    <t>61072000412</t>
  </si>
  <si>
    <t>275203354689</t>
  </si>
  <si>
    <t>109573774</t>
  </si>
  <si>
    <t>MOHAMMAD RAJJAK</t>
  </si>
  <si>
    <t>SIDIK KHAN</t>
  </si>
  <si>
    <t>JAISINDHAR GAON GADRA ROAD</t>
  </si>
  <si>
    <t>61139808132</t>
  </si>
  <si>
    <t>610821344964</t>
  </si>
  <si>
    <t>109574304</t>
  </si>
  <si>
    <t>MOHMMAD</t>
  </si>
  <si>
    <t>FOGKHAN</t>
  </si>
  <si>
    <t>44700100006527</t>
  </si>
  <si>
    <t>749757505628</t>
  </si>
  <si>
    <t>109573479</t>
  </si>
  <si>
    <t>RAHAMAN KHAN</t>
  </si>
  <si>
    <t>ADAM KHAN</t>
  </si>
  <si>
    <t>BUKAD RAMSAR</t>
  </si>
  <si>
    <t>2621001700041655</t>
  </si>
  <si>
    <t>247153733920</t>
  </si>
  <si>
    <t>109573133</t>
  </si>
  <si>
    <t>MAMTA</t>
  </si>
  <si>
    <t>VILAL</t>
  </si>
  <si>
    <t>MIRASIYO KA BAS CHOHTAN</t>
  </si>
  <si>
    <t>61243003476</t>
  </si>
  <si>
    <t>244253590456</t>
  </si>
  <si>
    <t>109573314</t>
  </si>
  <si>
    <t>HABAS KHAN</t>
  </si>
  <si>
    <t>MOHILO KA VAS AJIT</t>
  </si>
  <si>
    <t>00602002842</t>
  </si>
  <si>
    <t>652464483599</t>
  </si>
  <si>
    <t>109543876</t>
  </si>
  <si>
    <t>KAYAM DIN</t>
  </si>
  <si>
    <t>MASJID KE PAS DOODON KA PARA AJEET</t>
  </si>
  <si>
    <t>STONE WORK</t>
  </si>
  <si>
    <t>00602002841</t>
  </si>
  <si>
    <t>283606290179</t>
  </si>
  <si>
    <t>109591126</t>
  </si>
  <si>
    <t>BHUR CHAND</t>
  </si>
  <si>
    <t>194, DHOLA DUNGRI WARD NO. 7 BARMER RAJ. 344001</t>
  </si>
  <si>
    <t>MALE</t>
  </si>
  <si>
    <t>14.10.16</t>
  </si>
  <si>
    <t>15.3.17</t>
  </si>
  <si>
    <t>61203580768</t>
  </si>
  <si>
    <t>687392784133</t>
  </si>
  <si>
    <t>108747119</t>
  </si>
  <si>
    <t>RANA RAM</t>
  </si>
  <si>
    <t>DOULA DUNGRI BARMER</t>
  </si>
  <si>
    <t>681201054316</t>
  </si>
  <si>
    <t>444624001028</t>
  </si>
  <si>
    <t>101195256  101195255</t>
  </si>
  <si>
    <t>MANGI DEVI</t>
  </si>
  <si>
    <t>FEMALE</t>
  </si>
  <si>
    <t>186200101000430</t>
  </si>
  <si>
    <t>360235051956</t>
  </si>
  <si>
    <t>109573290</t>
  </si>
  <si>
    <t>LAL CHAND</t>
  </si>
  <si>
    <t>MEVA RAM</t>
  </si>
  <si>
    <t>MAHAVEER CIRCLE KE SAMNE WALI GALI ROHIDA PADAA BARMER</t>
  </si>
  <si>
    <t>3382101000212</t>
  </si>
  <si>
    <t>807815411215</t>
  </si>
  <si>
    <t>104182548</t>
  </si>
  <si>
    <t>LILA DEVI</t>
  </si>
  <si>
    <t>681201413329</t>
  </si>
  <si>
    <t>755589905847</t>
  </si>
  <si>
    <t>109623216</t>
  </si>
  <si>
    <t>KISHANLAL</t>
  </si>
  <si>
    <t>JAIN MANDIR KE PICHE WARD NO. 7 BARMER</t>
  </si>
  <si>
    <t>SOAP SUPPLY</t>
  </si>
  <si>
    <t>3382101000211</t>
  </si>
  <si>
    <t>547770553243</t>
  </si>
  <si>
    <t>109361074</t>
  </si>
  <si>
    <t>PIRA</t>
  </si>
  <si>
    <t>SUMAR</t>
  </si>
  <si>
    <t>667, HANUMAN NAGAR , DHORIMANNA BARMER RAJ. 344704</t>
  </si>
  <si>
    <t>POT SALE</t>
  </si>
  <si>
    <t>31.3.17</t>
  </si>
  <si>
    <t>48558100000649</t>
  </si>
  <si>
    <t>220912975591</t>
  </si>
  <si>
    <t>109573388</t>
  </si>
  <si>
    <t>SALKH KHAN</t>
  </si>
  <si>
    <t>LANGON KI BASTI GODARO KA TALA MANGTA BARMER RAJ. 344704</t>
  </si>
  <si>
    <t>11313975857</t>
  </si>
  <si>
    <t>576560916247</t>
  </si>
  <si>
    <t>109573684</t>
  </si>
  <si>
    <t>DHURA MOUHAMMAD</t>
  </si>
  <si>
    <t>SUHANA KHAN</t>
  </si>
  <si>
    <t>MUSALMANO KI DHANI BHALISAR BARMER RAJ. 344704</t>
  </si>
  <si>
    <t>61161340904</t>
  </si>
  <si>
    <t>881385449133</t>
  </si>
  <si>
    <t>109573482</t>
  </si>
  <si>
    <t>JMALI</t>
  </si>
  <si>
    <t>JAMIN</t>
  </si>
  <si>
    <t>BHURANIYON DHANI KOLIYAN BARMER RAJ. 344704</t>
  </si>
  <si>
    <t>61301795127</t>
  </si>
  <si>
    <t>714595852891</t>
  </si>
  <si>
    <t>109573688</t>
  </si>
  <si>
    <t>AMIN</t>
  </si>
  <si>
    <t>DHORIMANNA BARMER RAJ. 344704</t>
  </si>
  <si>
    <t>48550100010077</t>
  </si>
  <si>
    <t>760612660340</t>
  </si>
  <si>
    <t>109573568</t>
  </si>
  <si>
    <t>MIYAN KHAN</t>
  </si>
  <si>
    <t>FANCY STORE</t>
  </si>
  <si>
    <t>51107803442</t>
  </si>
  <si>
    <t>965703421803</t>
  </si>
  <si>
    <t>109573685</t>
  </si>
  <si>
    <t>DOS MOHAMMAD</t>
  </si>
  <si>
    <t>KOLIYANA BARMER GUDHAMALANI RAJ. 344704</t>
  </si>
  <si>
    <t>61301169495</t>
  </si>
  <si>
    <t>270788103509</t>
  </si>
  <si>
    <t>109573691</t>
  </si>
  <si>
    <t>SAHAJU</t>
  </si>
  <si>
    <t>SIKENDRA</t>
  </si>
  <si>
    <t>BURAN KA TALA BARMER RAJ. 344702</t>
  </si>
  <si>
    <t>83015051474</t>
  </si>
  <si>
    <t>395924035033</t>
  </si>
  <si>
    <t>109573724</t>
  </si>
  <si>
    <t>IMDAD ALI</t>
  </si>
  <si>
    <t>83032151922</t>
  </si>
  <si>
    <t>904672313273</t>
  </si>
  <si>
    <t>109573725</t>
  </si>
  <si>
    <t>VANDA BERA BARMER CHOHTAN BARMER RAJ. 344702</t>
  </si>
  <si>
    <t>61038289357</t>
  </si>
  <si>
    <t>849538427413</t>
  </si>
  <si>
    <t>109572560</t>
  </si>
  <si>
    <t>HAJI</t>
  </si>
  <si>
    <t>VANDA BERA BAMNOR BARMER RAJ. 344704</t>
  </si>
  <si>
    <t>35416703399</t>
  </si>
  <si>
    <t>882083317475</t>
  </si>
  <si>
    <t>109574239</t>
  </si>
  <si>
    <t>915010055010034</t>
  </si>
  <si>
    <t>385642686069</t>
  </si>
  <si>
    <t>109573728</t>
  </si>
  <si>
    <t>GULJAR</t>
  </si>
  <si>
    <t>83032147983</t>
  </si>
  <si>
    <t>757869875100</t>
  </si>
  <si>
    <t>109574117</t>
  </si>
  <si>
    <t>TOGA KHAN</t>
  </si>
  <si>
    <t>GULAM KA TALLA BURAN KA TALLA BARMER RAJ. 344702</t>
  </si>
  <si>
    <t>83033203176</t>
  </si>
  <si>
    <t>338706234611</t>
  </si>
  <si>
    <t>109574619</t>
  </si>
  <si>
    <t>MANAK MAL</t>
  </si>
  <si>
    <t>RAILWAY LINE KE PASS JAIN NYATI NOHRE KI GALI BARMER RAJ. 344001</t>
  </si>
  <si>
    <t>51011960833</t>
  </si>
  <si>
    <t>239887237962</t>
  </si>
  <si>
    <t>109573547</t>
  </si>
  <si>
    <t>RAJENDRA KUMAR</t>
  </si>
  <si>
    <t>SURTAN MAL</t>
  </si>
  <si>
    <t>JUNA KERADU MARG BARMER RAJ. 344001</t>
  </si>
  <si>
    <t>157110033942</t>
  </si>
  <si>
    <t>213223125308</t>
  </si>
  <si>
    <t>102813849</t>
  </si>
  <si>
    <t>RAMESH KUMAR</t>
  </si>
  <si>
    <t>157110032508</t>
  </si>
  <si>
    <t>721994316704</t>
  </si>
  <si>
    <t>108319592</t>
  </si>
  <si>
    <t>AJIMAT</t>
  </si>
  <si>
    <t>RAIS KHAN</t>
  </si>
  <si>
    <t>MUSALMANO KI DHANI ROHILI BARMER RAJ. 344035</t>
  </si>
  <si>
    <t>21691395073</t>
  </si>
  <si>
    <t>342020684241</t>
  </si>
  <si>
    <t>109573363</t>
  </si>
  <si>
    <t>SAVLI</t>
  </si>
  <si>
    <t>SABOJ</t>
  </si>
  <si>
    <t>TIRSINGRI BARMER RAJ. 344001</t>
  </si>
  <si>
    <t>186200101004407</t>
  </si>
  <si>
    <t>386088717145</t>
  </si>
  <si>
    <t>109574019</t>
  </si>
  <si>
    <t>MOHD. YUSUF MEHAR</t>
  </si>
  <si>
    <t>ABDULLA KHAN MEHAR</t>
  </si>
  <si>
    <t>JUNEJO, MEHARO KI BASTI BHADAKH BARMER RAJ. 344001</t>
  </si>
  <si>
    <t>915010055009597</t>
  </si>
  <si>
    <t>623920181521</t>
  </si>
  <si>
    <t>109573595</t>
  </si>
  <si>
    <t>MANJU</t>
  </si>
  <si>
    <t>MADAN LAL</t>
  </si>
  <si>
    <t>JATIYO KA NAYA VAS BARMER</t>
  </si>
  <si>
    <t>592102010002991</t>
  </si>
  <si>
    <t>893695014784</t>
  </si>
  <si>
    <t>109574386</t>
  </si>
  <si>
    <t>TARK UNION  KE PAS, BARMER</t>
  </si>
  <si>
    <t>50164014425</t>
  </si>
  <si>
    <t>516657922899</t>
  </si>
  <si>
    <t>109573286</t>
  </si>
  <si>
    <t>ASALAM</t>
  </si>
  <si>
    <t>TIRSINGRA BOLA BARMER</t>
  </si>
  <si>
    <t>186200101004408</t>
  </si>
  <si>
    <t>618017094009</t>
  </si>
  <si>
    <t>109574028</t>
  </si>
  <si>
    <t>ADARISH</t>
  </si>
  <si>
    <t>915010055010212</t>
  </si>
  <si>
    <t>527681429818</t>
  </si>
  <si>
    <t>109574162</t>
  </si>
  <si>
    <t>RANA MAL</t>
  </si>
  <si>
    <t>PADAR MOHLLA BARMER</t>
  </si>
  <si>
    <t>157110036382</t>
  </si>
  <si>
    <t>465943810222</t>
  </si>
  <si>
    <t>109574795</t>
  </si>
  <si>
    <t>MAJID KHAN</t>
  </si>
  <si>
    <t>MADRSA ROAD KUVA NO. 3, BARMER</t>
  </si>
  <si>
    <t>61254447830</t>
  </si>
  <si>
    <t>851304492042</t>
  </si>
  <si>
    <t>109573041</t>
  </si>
  <si>
    <t>RAMTULA</t>
  </si>
  <si>
    <t>186200101004406</t>
  </si>
  <si>
    <t>461287920663</t>
  </si>
  <si>
    <t>109574020</t>
  </si>
  <si>
    <t>KHETA KHAN</t>
  </si>
  <si>
    <t>NATHA KHAN</t>
  </si>
  <si>
    <t>SADAK KE PAS BISHALA BARMER</t>
  </si>
  <si>
    <t>251410100026290</t>
  </si>
  <si>
    <t>621951055924</t>
  </si>
  <si>
    <t>109574409</t>
  </si>
  <si>
    <t>KAMAL KHAN</t>
  </si>
  <si>
    <t>HARSANA BOLA BARMER</t>
  </si>
  <si>
    <t>50328116886</t>
  </si>
  <si>
    <t>613823204782</t>
  </si>
  <si>
    <t>109573565</t>
  </si>
  <si>
    <t>JANI</t>
  </si>
  <si>
    <t>186200101004412</t>
  </si>
  <si>
    <t>814001163782</t>
  </si>
  <si>
    <t>109574027</t>
  </si>
  <si>
    <t>JUNEJU MEHARU KI BASTI BHADKHA BARMER</t>
  </si>
  <si>
    <t>61176117902</t>
  </si>
  <si>
    <t>715300165375</t>
  </si>
  <si>
    <t>109573588</t>
  </si>
  <si>
    <t>MOHAMMAD HANIF</t>
  </si>
  <si>
    <t>ABDUL GAPHUR</t>
  </si>
  <si>
    <t>25034467969</t>
  </si>
  <si>
    <t>407306110197</t>
  </si>
  <si>
    <t>109622687</t>
  </si>
  <si>
    <t>BARKAT HUSAIN</t>
  </si>
  <si>
    <t>RAILWAY WELL NO.3, NEAR MADARSA BARMER</t>
  </si>
  <si>
    <t>BYCYLE SHOP</t>
  </si>
  <si>
    <t>61118487677</t>
  </si>
  <si>
    <t>540102029025</t>
  </si>
  <si>
    <t>109574036</t>
  </si>
  <si>
    <t>HUSEN KHAN</t>
  </si>
  <si>
    <t>SALIMAN KHAN</t>
  </si>
  <si>
    <t>TELIYO KA WAS GOL SODA R.S. PACHPADRA</t>
  </si>
  <si>
    <t>50328330763</t>
  </si>
  <si>
    <t>425940081670</t>
  </si>
  <si>
    <t>109592008</t>
  </si>
  <si>
    <t>KITPALA SINLI JAGIR PACHPADRA</t>
  </si>
  <si>
    <t>00402003556</t>
  </si>
  <si>
    <t>264010377736</t>
  </si>
  <si>
    <t>109591183</t>
  </si>
  <si>
    <t>PAPU BANO</t>
  </si>
  <si>
    <t>GOLE SODA GOL STATION R.S. PACHPADRA</t>
  </si>
  <si>
    <t>50328332603</t>
  </si>
  <si>
    <t>903052540695</t>
  </si>
  <si>
    <t>109592009</t>
  </si>
  <si>
    <t>MIRIYAM</t>
  </si>
  <si>
    <t>SALAR KHAN</t>
  </si>
  <si>
    <t>SARGILA SHAHDAD KA PAR GADRA ROAD</t>
  </si>
  <si>
    <t>83035013092</t>
  </si>
  <si>
    <t>264032039648</t>
  </si>
  <si>
    <t>109573770</t>
  </si>
  <si>
    <t>HALIMA</t>
  </si>
  <si>
    <t>GAGAN</t>
  </si>
  <si>
    <t>BHAVRISAR JHAMPLI KALLAN</t>
  </si>
  <si>
    <t>915010055010115</t>
  </si>
  <si>
    <t>317009141749</t>
  </si>
  <si>
    <t>107742323</t>
  </si>
  <si>
    <t>THAYARA KHAN</t>
  </si>
  <si>
    <t>44700100006938</t>
  </si>
  <si>
    <t>738969140921</t>
  </si>
  <si>
    <t>109470743</t>
  </si>
  <si>
    <t>GHAMNDA KHAN</t>
  </si>
  <si>
    <t>JALILA SHIV</t>
  </si>
  <si>
    <t>24220110043318</t>
  </si>
  <si>
    <t>424168035467</t>
  </si>
  <si>
    <t>109573768</t>
  </si>
  <si>
    <t xml:space="preserve">ANWAR KHAN </t>
  </si>
  <si>
    <t>MUNGERIA SHEO</t>
  </si>
  <si>
    <t>44700100004904</t>
  </si>
  <si>
    <t>924179301981</t>
  </si>
  <si>
    <t>109573888</t>
  </si>
  <si>
    <t>JAMIN KHAN KI DHANI SWAMI KA GAON SHEO</t>
  </si>
  <si>
    <t>20286403866</t>
  </si>
  <si>
    <t>414439859651</t>
  </si>
  <si>
    <t>109361728</t>
  </si>
  <si>
    <t>BHIBHADA, BARMER</t>
  </si>
  <si>
    <t>11312440867</t>
  </si>
  <si>
    <t>656272142215</t>
  </si>
  <si>
    <t>109573890</t>
  </si>
  <si>
    <t>USMAN KHAN</t>
  </si>
  <si>
    <t>915010055010092</t>
  </si>
  <si>
    <t>417313662703</t>
  </si>
  <si>
    <t>109573489</t>
  </si>
  <si>
    <t>NAVAB SHARIFF</t>
  </si>
  <si>
    <t>SHAYAMU KHAN</t>
  </si>
  <si>
    <t>UNDOO  SHIV</t>
  </si>
  <si>
    <t>61206246801</t>
  </si>
  <si>
    <t>875463263303</t>
  </si>
  <si>
    <t>109573605</t>
  </si>
  <si>
    <t>GULE KHAN</t>
  </si>
  <si>
    <t>SAKHA KHAN</t>
  </si>
  <si>
    <t>GRAM TALIYA ANTARA SWAMY KA GAON SHEO</t>
  </si>
  <si>
    <t>20286403888</t>
  </si>
  <si>
    <t>486521252194</t>
  </si>
  <si>
    <t>103865544</t>
  </si>
  <si>
    <t>ELIYASH KHAN</t>
  </si>
  <si>
    <t>ALFA KHAN</t>
  </si>
  <si>
    <t>KANE KA GAON SAWAMI KA GAON SHEO</t>
  </si>
  <si>
    <t>20286403811</t>
  </si>
  <si>
    <t>381005955042</t>
  </si>
  <si>
    <t>100622299</t>
  </si>
  <si>
    <t>ELIYAS KHAN</t>
  </si>
  <si>
    <t>JUNEJON KI BASTI KOTRA</t>
  </si>
  <si>
    <t>61164222014</t>
  </si>
  <si>
    <t>479245290628</t>
  </si>
  <si>
    <t>109574826</t>
  </si>
  <si>
    <t>ROSHAN BANU</t>
  </si>
  <si>
    <t>RAFIK MOHMMAD</t>
  </si>
  <si>
    <t>SARA SINDHARI</t>
  </si>
  <si>
    <t>83015508512</t>
  </si>
  <si>
    <t>242522911854</t>
  </si>
  <si>
    <t>109573991</t>
  </si>
  <si>
    <t>BISMALA</t>
  </si>
  <si>
    <t>KAREEM KHAN</t>
  </si>
  <si>
    <t>BHATALA KHARWA SADA SINDHARI</t>
  </si>
  <si>
    <t>83016717604</t>
  </si>
  <si>
    <t>612422625937</t>
  </si>
  <si>
    <t>109573892</t>
  </si>
  <si>
    <t>ASAN KHAN</t>
  </si>
  <si>
    <t>LADHE KA PAR RAMSAR</t>
  </si>
  <si>
    <t>2621001700059584</t>
  </si>
  <si>
    <t>600981423981</t>
  </si>
  <si>
    <t>109573806</t>
  </si>
  <si>
    <t>ADAL</t>
  </si>
  <si>
    <t>2621001700060571</t>
  </si>
  <si>
    <t>401584781759</t>
  </si>
  <si>
    <t>109573802</t>
  </si>
  <si>
    <t>MOSAN</t>
  </si>
  <si>
    <t>JANE KI BERI GARDIYA</t>
  </si>
  <si>
    <t>2621001700054093</t>
  </si>
  <si>
    <t>426549371575</t>
  </si>
  <si>
    <t>109573657</t>
  </si>
  <si>
    <t>KURABAN</t>
  </si>
  <si>
    <t>CHINESAR</t>
  </si>
  <si>
    <t>SAJAN KA PAR, RAMSAR</t>
  </si>
  <si>
    <t>41020100008536</t>
  </si>
  <si>
    <t>305276289425</t>
  </si>
  <si>
    <t>109573335</t>
  </si>
  <si>
    <t>AJIM</t>
  </si>
  <si>
    <t>ALI</t>
  </si>
  <si>
    <t>2621001700052165</t>
  </si>
  <si>
    <t>975355115105</t>
  </si>
  <si>
    <t>109573895</t>
  </si>
  <si>
    <t>VAZADEEN</t>
  </si>
  <si>
    <t>3382101003971</t>
  </si>
  <si>
    <t>899004422551</t>
  </si>
  <si>
    <t>109573883</t>
  </si>
  <si>
    <t>ARJU</t>
  </si>
  <si>
    <t>LAKADIYALI GAGRIYA</t>
  </si>
  <si>
    <t>20155892302</t>
  </si>
  <si>
    <t>752452627432</t>
  </si>
  <si>
    <t>107716383</t>
  </si>
  <si>
    <t>SUNIL KUMAR</t>
  </si>
  <si>
    <t>34546582133</t>
  </si>
  <si>
    <t>460350211015</t>
  </si>
  <si>
    <t>109574475</t>
  </si>
  <si>
    <t>SHOKAT KHAN</t>
  </si>
  <si>
    <t>MEKARANVALLA RAMSAR</t>
  </si>
  <si>
    <t>2621001700043705</t>
  </si>
  <si>
    <t>561917385635</t>
  </si>
  <si>
    <t>109574023</t>
  </si>
  <si>
    <t>ELYAS</t>
  </si>
  <si>
    <t>SODHAI GAGARIA RAMSAR</t>
  </si>
  <si>
    <t>2621000100049142</t>
  </si>
  <si>
    <t>625541103370</t>
  </si>
  <si>
    <t>109574324</t>
  </si>
  <si>
    <t>ABDUL HALIM</t>
  </si>
  <si>
    <t>NAVAB KHAN</t>
  </si>
  <si>
    <t>51109626731</t>
  </si>
  <si>
    <t>360957398682</t>
  </si>
  <si>
    <t>109574640</t>
  </si>
  <si>
    <t>JIMU</t>
  </si>
  <si>
    <t>MEKARANWALA RAMSAR</t>
  </si>
  <si>
    <t>2621000100043351</t>
  </si>
  <si>
    <t>649366834289</t>
  </si>
  <si>
    <t>109573902</t>
  </si>
  <si>
    <t>GAGU KHAN</t>
  </si>
  <si>
    <t>2621001700048968</t>
  </si>
  <si>
    <t>430710409272</t>
  </si>
  <si>
    <t>109574317</t>
  </si>
  <si>
    <t>KAMBHIR</t>
  </si>
  <si>
    <t>SAJJAN KA PAR, RAMSAR</t>
  </si>
  <si>
    <t>2621001700046094</t>
  </si>
  <si>
    <t>694253029758</t>
  </si>
  <si>
    <t>109573336</t>
  </si>
  <si>
    <t>ASAKAR KHAN</t>
  </si>
  <si>
    <t>2621001700040425</t>
  </si>
  <si>
    <t>934769648284</t>
  </si>
  <si>
    <t>109573346</t>
  </si>
  <si>
    <t>DILAVAR KHAN</t>
  </si>
  <si>
    <t>2621000100054348</t>
  </si>
  <si>
    <t>434468934111</t>
  </si>
  <si>
    <t>109573334</t>
  </si>
  <si>
    <t>MAKHNI</t>
  </si>
  <si>
    <t>KHARIYA RATHORAN RAMSAR</t>
  </si>
  <si>
    <t>12350100016169</t>
  </si>
  <si>
    <t>720076969676</t>
  </si>
  <si>
    <t>109573938</t>
  </si>
  <si>
    <t>DESHPAL BOTHRA</t>
  </si>
  <si>
    <t>61195694705</t>
  </si>
  <si>
    <t>480951612514</t>
  </si>
  <si>
    <t>109574476</t>
  </si>
  <si>
    <t>BOOTHIYA RAMSAR</t>
  </si>
  <si>
    <t>592102010003707</t>
  </si>
  <si>
    <t>762257867249</t>
  </si>
  <si>
    <t>109573831</t>
  </si>
  <si>
    <t>RAJI</t>
  </si>
  <si>
    <t>KABBHU KHAN</t>
  </si>
  <si>
    <t>NOHDIYO KI BASTI KHARA RATHORAN</t>
  </si>
  <si>
    <t>61120096858</t>
  </si>
  <si>
    <t>814392338715</t>
  </si>
  <si>
    <t>109573931</t>
  </si>
  <si>
    <t>AJAHRUDDIN</t>
  </si>
  <si>
    <t>SAJAN KA PAR LAKRIYALI RAMSAR</t>
  </si>
  <si>
    <t>592102010007407</t>
  </si>
  <si>
    <t>472213768879</t>
  </si>
  <si>
    <t>109574540</t>
  </si>
  <si>
    <t>HAJARI</t>
  </si>
  <si>
    <t>AJABANI BOOTHIYA RAMSAR</t>
  </si>
  <si>
    <t>2621001700062241</t>
  </si>
  <si>
    <t>389011222756</t>
  </si>
  <si>
    <t>109573570</t>
  </si>
  <si>
    <t>SIYAI GAGRIYA RAMSAR</t>
  </si>
  <si>
    <t>2621000100067908</t>
  </si>
  <si>
    <t>811107216048</t>
  </si>
  <si>
    <t>109573474</t>
  </si>
  <si>
    <t>IBRA KHAN</t>
  </si>
  <si>
    <t>JIMANIYO KA PADA SAJAN KA PAR RAMSAR</t>
  </si>
  <si>
    <t>2621001700035487</t>
  </si>
  <si>
    <t>884311019645</t>
  </si>
  <si>
    <t>MALUKI</t>
  </si>
  <si>
    <t>SAKHLANIYON KI BASTI KHARIYA RATHORAN</t>
  </si>
  <si>
    <t>41020100012381</t>
  </si>
  <si>
    <t>516040082117</t>
  </si>
  <si>
    <t>109573936</t>
  </si>
  <si>
    <t>PIR BAKSH</t>
  </si>
  <si>
    <t>LAKHDIYALI RAMSAR</t>
  </si>
  <si>
    <t>2621000100075411</t>
  </si>
  <si>
    <t>281499579006</t>
  </si>
  <si>
    <t>109573832</t>
  </si>
  <si>
    <t>MUSTAK ALI</t>
  </si>
  <si>
    <t>MAKANIYO KA WAS SAJJAN KA PAR RAMSAR</t>
  </si>
  <si>
    <t>592102010007406</t>
  </si>
  <si>
    <t>216390955649</t>
  </si>
  <si>
    <t>109574902</t>
  </si>
  <si>
    <t>MOHHAMAD RAFIK</t>
  </si>
  <si>
    <t>DIN MOHHAMAD</t>
  </si>
  <si>
    <t>SALARIYA RAMSAR</t>
  </si>
  <si>
    <t>2621001700053544</t>
  </si>
  <si>
    <t>333796841477</t>
  </si>
  <si>
    <t>109574024</t>
  </si>
  <si>
    <t>DEEN MOHAMMAD</t>
  </si>
  <si>
    <t>2621000100066042</t>
  </si>
  <si>
    <t>738948408904</t>
  </si>
  <si>
    <t>109574025</t>
  </si>
  <si>
    <t>IKARAMDIN</t>
  </si>
  <si>
    <t>2621000100033266</t>
  </si>
  <si>
    <t>422044908030</t>
  </si>
  <si>
    <t>109573899</t>
  </si>
  <si>
    <t>2621000100080246</t>
  </si>
  <si>
    <t>227527310281</t>
  </si>
  <si>
    <t>109573600</t>
  </si>
  <si>
    <t>CHARWA TAKHATA BAD BHOOTHIA BARMER</t>
  </si>
  <si>
    <t>2621000100032267</t>
  </si>
  <si>
    <t>748659500165</t>
  </si>
  <si>
    <t>109574031</t>
  </si>
  <si>
    <t>ALADAD</t>
  </si>
  <si>
    <t>THANE KI BERI GARDIYA</t>
  </si>
  <si>
    <t>2621001700060119</t>
  </si>
  <si>
    <t>339124337154</t>
  </si>
  <si>
    <t>109573882</t>
  </si>
  <si>
    <t>BANE KI BASTI BUKAR RAMSAR</t>
  </si>
  <si>
    <t>2621000100080167</t>
  </si>
  <si>
    <t>335632380218</t>
  </si>
  <si>
    <t>109574022</t>
  </si>
  <si>
    <t>MALOOK KHAN</t>
  </si>
  <si>
    <t>JIMIL KHAN</t>
  </si>
  <si>
    <t>AJABE KA PAR GAGARIA RAMSAR</t>
  </si>
  <si>
    <t>2621001700059362</t>
  </si>
  <si>
    <t>624550220595</t>
  </si>
  <si>
    <t>109573341</t>
  </si>
  <si>
    <t>AWAS</t>
  </si>
  <si>
    <t>VASAYA</t>
  </si>
  <si>
    <t>PURPURIYA ABHEY KA PAR RAMSAR</t>
  </si>
  <si>
    <t>2621000100074120</t>
  </si>
  <si>
    <t>529313750741</t>
  </si>
  <si>
    <t>109573893</t>
  </si>
  <si>
    <t>DABE KA PAR DAWE KA PAR RAMSAR</t>
  </si>
  <si>
    <t>2621000100080194</t>
  </si>
  <si>
    <t>787722110412</t>
  </si>
  <si>
    <t>109574018</t>
  </si>
  <si>
    <t>AILIYAS</t>
  </si>
  <si>
    <t>VIRMIYAR RAMSAR</t>
  </si>
  <si>
    <t>20286403935</t>
  </si>
  <si>
    <t>676438586100</t>
  </si>
  <si>
    <t>109574557</t>
  </si>
  <si>
    <t>KANTAL KA PAR BARMER</t>
  </si>
  <si>
    <t>61120403838</t>
  </si>
  <si>
    <t>904083830273</t>
  </si>
  <si>
    <t>109574553</t>
  </si>
  <si>
    <t>CHRWA TAKHTA BAD BOOTHIA</t>
  </si>
  <si>
    <t>2621001700017834</t>
  </si>
  <si>
    <t>714521588719</t>
  </si>
  <si>
    <t>109573654</t>
  </si>
  <si>
    <t>MAYLO KA WAS  SIWANA JODHPUR</t>
  </si>
  <si>
    <t>BOARD OF TEC. EDU.RAJ</t>
  </si>
  <si>
    <t>ENG.</t>
  </si>
  <si>
    <t>3 YEARS</t>
  </si>
  <si>
    <t>8.9.16</t>
  </si>
  <si>
    <t>8.12.16</t>
  </si>
  <si>
    <t>106009</t>
  </si>
  <si>
    <t>RIJVAN KHAN</t>
  </si>
  <si>
    <t>PRAGAN RES.INS.OF DIP.ENG.BALOTRA</t>
  </si>
  <si>
    <t>iii</t>
  </si>
  <si>
    <t>61198392836</t>
  </si>
  <si>
    <t>MOHAMMAD FARUK</t>
  </si>
  <si>
    <t>SADDIK MOHAMMAD</t>
  </si>
  <si>
    <t>PATROL PUMP KE PICHE ASADA BALOTRA</t>
  </si>
  <si>
    <t>NATIONAL EDU.OF. NUSING</t>
  </si>
  <si>
    <t>RAJ. NURSING COUNCIL JAIPUR</t>
  </si>
  <si>
    <t>NURSING</t>
  </si>
  <si>
    <t>IKHTIYAR MOHAMMED</t>
  </si>
  <si>
    <t>MUKHTIYAR MOHAMMED</t>
  </si>
  <si>
    <t>KASAYIO KA VAS, CITY KOTWALI KE PICHE, BADMER</t>
  </si>
  <si>
    <t>DR. B. LAL INSTITUTE OF BIOTECHNOLOGY, JAIPUR</t>
  </si>
  <si>
    <t>B.SC. BIOTECHNOLOGY</t>
  </si>
  <si>
    <t>3 YEAR</t>
  </si>
  <si>
    <t>28.2.17</t>
  </si>
  <si>
    <t>61231561902</t>
  </si>
  <si>
    <t>949205576418</t>
  </si>
  <si>
    <t>109515358</t>
  </si>
  <si>
    <t>MUMTAZ BANO</t>
  </si>
  <si>
    <t>MOHAMMED ALI</t>
  </si>
  <si>
    <t>WARD. NO. 40 RAIL;WAY KUAN NO. 3 BADMER</t>
  </si>
  <si>
    <t>SANVI INSTITUTE OF NURSING BADMER</t>
  </si>
  <si>
    <t>RAJASTHAN UNIVERSITY OF HEALTH SCIENCE</t>
  </si>
  <si>
    <t>G.N.M</t>
  </si>
  <si>
    <t>681201500937</t>
  </si>
  <si>
    <t>321813702542</t>
  </si>
  <si>
    <t>109516182</t>
  </si>
  <si>
    <t>jktdh; vYila[;d ckfydk Nk=kokl ¼vkijcslesUV½ esVªks ekl gkWLihVy ds ikl]</t>
  </si>
  <si>
    <t>lsDVj&amp;7 f’kizk iFk] vjkoyh ekxZ ds lkeus] ekuljksoj t;iqj</t>
  </si>
  <si>
    <r>
      <t xml:space="preserve">Qksu ,oa QSDl ua- 0141&amp;2786051 ¼ </t>
    </r>
    <r>
      <rPr>
        <b/>
        <sz val="14"/>
        <rFont val="Calibri"/>
        <family val="2"/>
        <scheme val="minor"/>
      </rPr>
      <t>Email-rmfdcc_2000@yahoo.co.in )</t>
    </r>
  </si>
  <si>
    <r>
      <t xml:space="preserve">                      </t>
    </r>
    <r>
      <rPr>
        <sz val="10"/>
        <color theme="1"/>
        <rFont val="DevLys 010"/>
      </rPr>
      <t>Øekad i-  ¼  ½@vkj,e,QMhlhlh@2016&amp;17@</t>
    </r>
  </si>
  <si>
    <t>Term Loan 70% of 90%</t>
  </si>
  <si>
    <r>
      <t xml:space="preserve">NMDFC Share (70% </t>
    </r>
    <r>
      <rPr>
        <sz val="11"/>
        <color theme="1"/>
        <rFont val="DevLys 010"/>
      </rPr>
      <t>dk</t>
    </r>
    <r>
      <rPr>
        <sz val="11"/>
        <color theme="1"/>
        <rFont val="Calibri"/>
        <family val="2"/>
        <scheme val="minor"/>
      </rPr>
      <t xml:space="preserve"> 90%)</t>
    </r>
  </si>
  <si>
    <t>Voucher No. and Date</t>
  </si>
  <si>
    <t>109938312</t>
  </si>
  <si>
    <t>952673219509</t>
  </si>
  <si>
    <t>50310918379</t>
  </si>
  <si>
    <t>30.3.18</t>
  </si>
  <si>
    <t>Kirana Store</t>
  </si>
  <si>
    <t>V/P Kitpala,  Shinli Jagir, The. Pachpadra</t>
  </si>
  <si>
    <t>Babu Khan</t>
  </si>
  <si>
    <t>Iliyas Khan</t>
  </si>
  <si>
    <t>110627716</t>
  </si>
  <si>
    <t>679919938522</t>
  </si>
  <si>
    <t>1812277147</t>
  </si>
  <si>
    <t>Hardware</t>
  </si>
  <si>
    <t>Jain Nayati Nohre Ki Gali Barmer</t>
  </si>
  <si>
    <t>Jagdish Chand</t>
  </si>
  <si>
    <t>Veerendra Kumar</t>
  </si>
  <si>
    <t>110664484</t>
  </si>
  <si>
    <t>533485474828</t>
  </si>
  <si>
    <t>1711229214119732</t>
  </si>
  <si>
    <t>Pashu Palan</t>
  </si>
  <si>
    <t>Derasar Barmer</t>
  </si>
  <si>
    <t>Ali Khan</t>
  </si>
  <si>
    <t>Hotu Khan</t>
  </si>
  <si>
    <t>110627982</t>
  </si>
  <si>
    <t>500207211292</t>
  </si>
  <si>
    <t>32719342294</t>
  </si>
  <si>
    <t>Near Aaradhana Bhawan, Barmer</t>
  </si>
  <si>
    <t>Prem Chand Jain</t>
  </si>
  <si>
    <t>Manish Kumar</t>
  </si>
  <si>
    <t>110664486</t>
  </si>
  <si>
    <t>897343240625</t>
  </si>
  <si>
    <t>51105474372</t>
  </si>
  <si>
    <t>Pashu palan</t>
  </si>
  <si>
    <t>02 Bkashe Ka Tala, Barmer</t>
  </si>
  <si>
    <t>Husain Khan</t>
  </si>
  <si>
    <t>Ahmad Khan</t>
  </si>
  <si>
    <t>110885410</t>
  </si>
  <si>
    <t>779339694015</t>
  </si>
  <si>
    <t>61248181536</t>
  </si>
  <si>
    <t>Vill. Meghasar, Po- Paradiya, The- chohtan, Barmer</t>
  </si>
  <si>
    <t>Ramjan Khan</t>
  </si>
  <si>
    <t>Sadam Husen</t>
  </si>
  <si>
    <t>110538801</t>
  </si>
  <si>
    <t>309697406407</t>
  </si>
  <si>
    <t>20252255770</t>
  </si>
  <si>
    <t>V/P Balau Dist- Barmer</t>
  </si>
  <si>
    <t>Amin Khan</t>
  </si>
  <si>
    <t>Achar Khan</t>
  </si>
  <si>
    <t>110664394</t>
  </si>
  <si>
    <t>817575295662</t>
  </si>
  <si>
    <t>35274473577</t>
  </si>
  <si>
    <t>V/P Rani Gaon, Barmer</t>
  </si>
  <si>
    <t>Photu Khan</t>
  </si>
  <si>
    <t>Nishar Khan</t>
  </si>
  <si>
    <t>109573548</t>
  </si>
  <si>
    <t>581663841655</t>
  </si>
  <si>
    <t>61138474039</t>
  </si>
  <si>
    <t>27.2.18</t>
  </si>
  <si>
    <t>20.2.18</t>
  </si>
  <si>
    <t>PABOOSARI MEDUSAR</t>
  </si>
  <si>
    <t>109574316</t>
  </si>
  <si>
    <t>410391446031</t>
  </si>
  <si>
    <t>61157573853</t>
  </si>
  <si>
    <t>ALOO KA TALA SEDWA</t>
  </si>
  <si>
    <t>AKULA</t>
  </si>
  <si>
    <t>109574328</t>
  </si>
  <si>
    <t>232580447781</t>
  </si>
  <si>
    <t>61276879819</t>
  </si>
  <si>
    <t>HARPALIYA SERWA</t>
  </si>
  <si>
    <t>MISHRI</t>
  </si>
  <si>
    <t>109574489</t>
  </si>
  <si>
    <t>684752062714</t>
  </si>
  <si>
    <t>61154475769</t>
  </si>
  <si>
    <t>NOHARYO KI BASTI KHARA RATHORAN RAMSAR</t>
  </si>
  <si>
    <t>ALI SHER</t>
  </si>
  <si>
    <t>DHAMA</t>
  </si>
  <si>
    <t>109574029</t>
  </si>
  <si>
    <t>455384793916</t>
  </si>
  <si>
    <t>61070837576</t>
  </si>
  <si>
    <t>MEGHVALO KA VAS GUDAMALANI</t>
  </si>
  <si>
    <t>PIR KHAN</t>
  </si>
  <si>
    <t>109573741</t>
  </si>
  <si>
    <t>409111217258</t>
  </si>
  <si>
    <t>61063997085</t>
  </si>
  <si>
    <t>KUNDANPURA BARMER</t>
  </si>
  <si>
    <t>109573742</t>
  </si>
  <si>
    <t>209591828921</t>
  </si>
  <si>
    <t>61014457616</t>
  </si>
  <si>
    <t>KUNDANPURA SERWA</t>
  </si>
  <si>
    <t>862509043</t>
  </si>
  <si>
    <t>977996265108</t>
  </si>
  <si>
    <t>61148033466</t>
  </si>
  <si>
    <t>KHARA RATHORAN RAMSAR</t>
  </si>
  <si>
    <t>JAGISHA</t>
  </si>
  <si>
    <t>108732630</t>
  </si>
  <si>
    <t>881261161958</t>
  </si>
  <si>
    <t>61148034017</t>
  </si>
  <si>
    <t xml:space="preserve">JAMIYAT </t>
  </si>
  <si>
    <t>109573425</t>
  </si>
  <si>
    <t>242583931810</t>
  </si>
  <si>
    <t>14002111110167400</t>
  </si>
  <si>
    <t>25.7.17</t>
  </si>
  <si>
    <t>Ward No. 4, Sonaro ka Mohalla, Barmer</t>
  </si>
  <si>
    <t>Champa Lal</t>
  </si>
  <si>
    <t>Pushpa Devi</t>
  </si>
  <si>
    <t>109574033</t>
  </si>
  <si>
    <t>896253473473</t>
  </si>
  <si>
    <t>32768677630</t>
  </si>
  <si>
    <t>Kumharo ka Vas Gudamalani, Barmer</t>
  </si>
  <si>
    <t>MOOSE KHAN</t>
  </si>
  <si>
    <t>JALAL MOHAMMAD</t>
  </si>
  <si>
    <t>109574546</t>
  </si>
  <si>
    <t>844387238781</t>
  </si>
  <si>
    <t>20252256218</t>
  </si>
  <si>
    <t>TRANSPORT</t>
  </si>
  <si>
    <t>Khudani Ranasar Shheo, Barmer</t>
  </si>
  <si>
    <t>SARADIN KHAN</t>
  </si>
  <si>
    <t>ILAM KHAN</t>
  </si>
  <si>
    <t>109574227</t>
  </si>
  <si>
    <t>491879068532</t>
  </si>
  <si>
    <t>2621000100082873</t>
  </si>
  <si>
    <t>Gadraroad, Barmer</t>
  </si>
  <si>
    <t>KUCHATA KHAN</t>
  </si>
  <si>
    <t>SWAROOP KHAN</t>
  </si>
  <si>
    <t>492146686736</t>
  </si>
  <si>
    <t>2621000100082767</t>
  </si>
  <si>
    <t>Detani Gadraroad, Barmer</t>
  </si>
  <si>
    <t>AJIJ KHAN</t>
  </si>
  <si>
    <t>109574545</t>
  </si>
  <si>
    <t>2621000100082776</t>
  </si>
  <si>
    <t>109574554</t>
  </si>
  <si>
    <t>752655967736</t>
  </si>
  <si>
    <t>2621000100083207</t>
  </si>
  <si>
    <t>SAMIR KHAN</t>
  </si>
  <si>
    <t>109574139</t>
  </si>
  <si>
    <t>520026954345</t>
  </si>
  <si>
    <t>20087855071</t>
  </si>
  <si>
    <t>Kareem ka Par Gadraroad, Barmer</t>
  </si>
  <si>
    <t>ABAN KHAN</t>
  </si>
  <si>
    <t>ISLAMU DEEN</t>
  </si>
  <si>
    <t>109574552</t>
  </si>
  <si>
    <t>315066574357</t>
  </si>
  <si>
    <t>2621000100067324</t>
  </si>
  <si>
    <t>Ranasar Gadraroad, Barmer</t>
  </si>
  <si>
    <t>NUR MOHHAMMAD</t>
  </si>
  <si>
    <t>109574238</t>
  </si>
  <si>
    <t>819251222391</t>
  </si>
  <si>
    <t>2621001700048898</t>
  </si>
  <si>
    <t>109574547</t>
  </si>
  <si>
    <t>333052372222</t>
  </si>
  <si>
    <t>2621000100083076</t>
  </si>
  <si>
    <t>109574331</t>
  </si>
  <si>
    <t>459819629776</t>
  </si>
  <si>
    <t>83252200017395</t>
  </si>
  <si>
    <t>Rikhhiyani Sagoraliya Gadraroad, Barmer</t>
  </si>
  <si>
    <t>RAYEDHAN KHAN</t>
  </si>
  <si>
    <t>SADDAM KHAN</t>
  </si>
  <si>
    <t>109574548</t>
  </si>
  <si>
    <t>308701236745</t>
  </si>
  <si>
    <t>2621000100072159</t>
  </si>
  <si>
    <t>RAHAMAT</t>
  </si>
  <si>
    <t>109574330</t>
  </si>
  <si>
    <t>685502203440</t>
  </si>
  <si>
    <t>2621000100082615</t>
  </si>
  <si>
    <t>109574411</t>
  </si>
  <si>
    <t>546524291092</t>
  </si>
  <si>
    <t>20286403855</t>
  </si>
  <si>
    <t>Bijrad Chohtan, Barmer</t>
  </si>
  <si>
    <t>IKATIYAR KHAN</t>
  </si>
  <si>
    <t>JIYA KHAN</t>
  </si>
  <si>
    <t>109573586</t>
  </si>
  <si>
    <t>740883179677</t>
  </si>
  <si>
    <t>41020100012160</t>
  </si>
  <si>
    <t>Haji Alana ki Dhani Sukaliya Bijrad, Barmer</t>
  </si>
  <si>
    <t>108736305</t>
  </si>
  <si>
    <t>963241212288</t>
  </si>
  <si>
    <t>41020100009654</t>
  </si>
  <si>
    <t>Megvalo ka Vass Chohtan, Barmer</t>
  </si>
  <si>
    <t>109574412</t>
  </si>
  <si>
    <t>481595922177</t>
  </si>
  <si>
    <t>20286403844</t>
  </si>
  <si>
    <t>KIRANA KHAN</t>
  </si>
  <si>
    <t>109573769</t>
  </si>
  <si>
    <t>844697034321</t>
  </si>
  <si>
    <t>24220110059227</t>
  </si>
  <si>
    <t>Hhejam ka Tala Chohtan, Barmer</t>
  </si>
  <si>
    <t>MANJHI KHAN</t>
  </si>
  <si>
    <t>109573915</t>
  </si>
  <si>
    <t>521114744090</t>
  </si>
  <si>
    <t>20286403753</t>
  </si>
  <si>
    <t>Fakiron ka Niwan Serwa, Barmer</t>
  </si>
  <si>
    <t>MOLENA</t>
  </si>
  <si>
    <t>109573809</t>
  </si>
  <si>
    <t>618308239310</t>
  </si>
  <si>
    <t>50100144481440</t>
  </si>
  <si>
    <t>Sinhar Serwa, Barmer</t>
  </si>
  <si>
    <t>ISA</t>
  </si>
  <si>
    <t xml:space="preserve">HASAM </t>
  </si>
  <si>
    <t>109574329</t>
  </si>
  <si>
    <t>456795824225</t>
  </si>
  <si>
    <t>915010058903050</t>
  </si>
  <si>
    <t>SILAI WORK</t>
  </si>
  <si>
    <t>Harpaliya Serwa, Barmer</t>
  </si>
  <si>
    <t>SARIF</t>
  </si>
  <si>
    <t>109574318</t>
  </si>
  <si>
    <t>893278204002</t>
  </si>
  <si>
    <t>8785000100001299</t>
  </si>
  <si>
    <t>Aloo ka Tala Sedwa, Barmer</t>
  </si>
  <si>
    <t>NAJIR</t>
  </si>
  <si>
    <t>KHATIJA</t>
  </si>
  <si>
    <t>109574090</t>
  </si>
  <si>
    <t>551522170512</t>
  </si>
  <si>
    <t>41028100000008</t>
  </si>
  <si>
    <t>Konra Barmer</t>
  </si>
  <si>
    <t>SHAKOOR KHAN</t>
  </si>
  <si>
    <t>109574085</t>
  </si>
  <si>
    <t>783896043764</t>
  </si>
  <si>
    <t>41020100007576</t>
  </si>
  <si>
    <t>Konra Chohtan, Barmer</t>
  </si>
  <si>
    <t>109574325</t>
  </si>
  <si>
    <t>263323431130</t>
  </si>
  <si>
    <t>915010058903047</t>
  </si>
  <si>
    <t>Harpaliya Serwa Barmer</t>
  </si>
  <si>
    <t>JAMAN</t>
  </si>
  <si>
    <t>109573799</t>
  </si>
  <si>
    <t>878680316482</t>
  </si>
  <si>
    <t>20286403742</t>
  </si>
  <si>
    <t>Bamarla Der Chouhtan Barmer</t>
  </si>
  <si>
    <t>SAIFAL</t>
  </si>
  <si>
    <t>JADAM</t>
  </si>
  <si>
    <t>109573807</t>
  </si>
  <si>
    <t>631194939361</t>
  </si>
  <si>
    <t>2621001700059690</t>
  </si>
  <si>
    <t>Ladhhe ka Par Ramsar Barmer</t>
  </si>
  <si>
    <t>HINDAL KHAN</t>
  </si>
  <si>
    <t>KAMARUDIN KHAN</t>
  </si>
  <si>
    <t>109573338</t>
  </si>
  <si>
    <t>779367016367</t>
  </si>
  <si>
    <t>2621001700055029</t>
  </si>
  <si>
    <t>Ajbe ka Par Gagaria Barmer</t>
  </si>
  <si>
    <t>PANDHI</t>
  </si>
  <si>
    <t>109574021</t>
  </si>
  <si>
    <t>894035650008</t>
  </si>
  <si>
    <t>2621001700043282</t>
  </si>
  <si>
    <t>Sabu ka Par Bukar</t>
  </si>
  <si>
    <t>109574034</t>
  </si>
  <si>
    <t>403009328372</t>
  </si>
  <si>
    <t>2621000100082581</t>
  </si>
  <si>
    <t>Lakadiyali Gagriya Ramsar, Barmer</t>
  </si>
  <si>
    <t>EKARAMDEEN</t>
  </si>
  <si>
    <t>GULASHER KHAN</t>
  </si>
  <si>
    <t>109573896</t>
  </si>
  <si>
    <t>263573145909</t>
  </si>
  <si>
    <t>2621001700057629</t>
  </si>
  <si>
    <t>ABADALA KHAN</t>
  </si>
  <si>
    <t>109574026</t>
  </si>
  <si>
    <t>433699942264</t>
  </si>
  <si>
    <t>2621001700051874</t>
  </si>
  <si>
    <t>Salariya Ramsar, Barmer</t>
  </si>
  <si>
    <t>MAHENDRA</t>
  </si>
  <si>
    <t>109573800</t>
  </si>
  <si>
    <t>382608825920</t>
  </si>
  <si>
    <t>2621000100032090</t>
  </si>
  <si>
    <t>Bukar Ramsar, Barmer</t>
  </si>
  <si>
    <t>109573804</t>
  </si>
  <si>
    <t>916348218290</t>
  </si>
  <si>
    <t>2621000100046093</t>
  </si>
  <si>
    <t>Gardiya Ramsar, Barmer</t>
  </si>
  <si>
    <t>INAI</t>
  </si>
  <si>
    <t>109573833</t>
  </si>
  <si>
    <t>260872221857</t>
  </si>
  <si>
    <t>2621001700021785</t>
  </si>
  <si>
    <t>Boothiya Ramsar, barmer</t>
  </si>
  <si>
    <t>JAMAL</t>
  </si>
  <si>
    <t>NIJAM</t>
  </si>
  <si>
    <t>109574032</t>
  </si>
  <si>
    <t>896510669486</t>
  </si>
  <si>
    <t>2621000100072955</t>
  </si>
  <si>
    <t>Moosalmanon ka Pada Boothia Ramsar, Barmer</t>
  </si>
  <si>
    <t>109574229</t>
  </si>
  <si>
    <t>298875563162</t>
  </si>
  <si>
    <t>2621001700022447</t>
  </si>
  <si>
    <t>SAHABADIN</t>
  </si>
  <si>
    <t>BISMILA</t>
  </si>
  <si>
    <t>109573803</t>
  </si>
  <si>
    <t>497208542477</t>
  </si>
  <si>
    <t>2621001700059982</t>
  </si>
  <si>
    <t>Ladhe ka par Ramsar, barmer</t>
  </si>
  <si>
    <t>ASHRAF</t>
  </si>
  <si>
    <t>109573337</t>
  </si>
  <si>
    <t>729028331809</t>
  </si>
  <si>
    <t>2621000100026035</t>
  </si>
  <si>
    <t>Ajbe ka Par Gagaria, Barmer</t>
  </si>
  <si>
    <t xml:space="preserve">ARBAB </t>
  </si>
  <si>
    <t>RAHAMAN</t>
  </si>
  <si>
    <t>109573772</t>
  </si>
  <si>
    <t>784848654672</t>
  </si>
  <si>
    <t>2621000100076438</t>
  </si>
  <si>
    <t>Selau Gardia Barmer</t>
  </si>
  <si>
    <t>SHAKUR</t>
  </si>
  <si>
    <t>MERDIN</t>
  </si>
  <si>
    <t>109574306</t>
  </si>
  <si>
    <t>649733606373</t>
  </si>
  <si>
    <t>2621001700036741</t>
  </si>
  <si>
    <t>Lakriyali Bukar Ramsar, barmer</t>
  </si>
  <si>
    <t>Aadhar No.</t>
  </si>
  <si>
    <t>107520541</t>
  </si>
  <si>
    <t>451901660779</t>
  </si>
  <si>
    <t>61227502873</t>
  </si>
  <si>
    <t xml:space="preserve">I </t>
  </si>
  <si>
    <t>Maa Khadija Institute of Nursing Science, Jodhpur</t>
  </si>
  <si>
    <t>Vill. Karim ka Par, Po- Khaniyani, The. Gadraroad</t>
  </si>
  <si>
    <t>Shadik Khan</t>
  </si>
  <si>
    <t>Aarif Khan</t>
  </si>
  <si>
    <t>2 Years</t>
  </si>
  <si>
    <t>Dr. S.R. Rajasthan Ayurved University, Jodhpur</t>
  </si>
  <si>
    <t>RAJPUTANA UNANI MEDICAL COLLEGE HOSPITAL &amp; RESEARCH CENTER, JAIPUR</t>
  </si>
  <si>
    <t>Masso Ki Dhani, Bagawas Tehsil, Pachpadra, Barmer</t>
  </si>
  <si>
    <t>Mehardeen</t>
  </si>
  <si>
    <t>9.1.18</t>
  </si>
  <si>
    <t>18.12.17</t>
  </si>
  <si>
    <t>ENGINEERING COURSE</t>
  </si>
  <si>
    <t>BOARD OF TECHNICAL EDUCATION, RAJASTHAN, JODHPUR</t>
  </si>
  <si>
    <t>JAI NARAYAN VYAS SCHOOL OF PHARMACY &amp; DIPLOMA ENGINEERING</t>
  </si>
  <si>
    <t>7.12.17</t>
  </si>
  <si>
    <t>10.11.17</t>
  </si>
  <si>
    <t>5.10.17</t>
  </si>
  <si>
    <t>5.9.17</t>
  </si>
  <si>
    <t>4.5 YEAR</t>
  </si>
  <si>
    <t>RAJASTHAN AYURVED UNIVERSITY, JODHPUR</t>
  </si>
  <si>
    <t>VILL- MASO KI DHANI, POST- BAGAWAS THE- PACHPADRA BARMER</t>
  </si>
  <si>
    <t>MEHARDEEN</t>
  </si>
  <si>
    <t>109513694</t>
  </si>
  <si>
    <t>21.7.17</t>
  </si>
  <si>
    <t>Nirma University, Ahmedabad</t>
  </si>
  <si>
    <t>Institute of Technology, Nirma Universityy</t>
  </si>
  <si>
    <t>Juna Keradu Marg Dolla Dungari, Barmer</t>
  </si>
  <si>
    <t>Sampat Lal</t>
  </si>
  <si>
    <t>Mahaveer</t>
  </si>
  <si>
    <t>109407741  109695253</t>
  </si>
  <si>
    <t>745060121436</t>
  </si>
  <si>
    <t>61139107680</t>
  </si>
  <si>
    <t>4.7.17</t>
  </si>
  <si>
    <t>4 YEAR</t>
  </si>
  <si>
    <t>B.TECH.</t>
  </si>
  <si>
    <t>RAJASTHAN TECHNICAL UNIVERSITY, KOTA</t>
  </si>
  <si>
    <t>SLBS ENGINEERING COLLEGE</t>
  </si>
  <si>
    <t>MAANGINI, POST BALASAR TH. SHIV BARMER ADARSH DHARASAR BARMER RAJ. 344001</t>
  </si>
  <si>
    <t>MOHD. ALI</t>
  </si>
  <si>
    <r>
      <t xml:space="preserve">                      </t>
    </r>
    <r>
      <rPr>
        <sz val="10"/>
        <color theme="1"/>
        <rFont val="DevLys 010"/>
      </rPr>
      <t>Øekad i-  ¼  ½@vkj,e,QMhlhlh@2018&amp;19@</t>
    </r>
  </si>
  <si>
    <t>AKBAR KHAN</t>
  </si>
  <si>
    <t>ALIYAS KHAN</t>
  </si>
  <si>
    <t>SINDARI CHASEERA BARMER 344033</t>
  </si>
  <si>
    <t>23.5.18</t>
  </si>
  <si>
    <t>61157677728</t>
  </si>
  <si>
    <t>590331923264</t>
  </si>
  <si>
    <t>110664201</t>
  </si>
  <si>
    <t>BHERU LAL SANKHELACHA</t>
  </si>
  <si>
    <t xml:space="preserve">POONAM CHAND </t>
  </si>
  <si>
    <t>KERALI NADI KE PAS GANPATI CHOWK MOKESH MARG BARMER 344001</t>
  </si>
  <si>
    <t>KIRNA STORE</t>
  </si>
  <si>
    <t>157110036980</t>
  </si>
  <si>
    <t>249119683242</t>
  </si>
  <si>
    <t>110627830</t>
  </si>
  <si>
    <t xml:space="preserve">ELIYAS </t>
  </si>
  <si>
    <t>MEGHASAR PARARIYA CHOHTA BARMER 344702</t>
  </si>
  <si>
    <t>E-MITRA</t>
  </si>
  <si>
    <t>8769002100001552</t>
  </si>
  <si>
    <t>508155449392</t>
  </si>
  <si>
    <t>110664482</t>
  </si>
  <si>
    <t>AWAS KHAN</t>
  </si>
  <si>
    <t>JAMMA KHAN</t>
  </si>
  <si>
    <t>KONRA CHPHTAN BARMER 344702</t>
  </si>
  <si>
    <t>61163074187</t>
  </si>
  <si>
    <t>322364229570</t>
  </si>
  <si>
    <t>110627468</t>
  </si>
  <si>
    <t>ROSHNI BAI</t>
  </si>
  <si>
    <t>NURA KHAN</t>
  </si>
  <si>
    <t>TELIYON KI DHANI JASE KA GAON BARME 344701</t>
  </si>
  <si>
    <t>44700100004890</t>
  </si>
  <si>
    <t>949967722267</t>
  </si>
  <si>
    <t>110664485</t>
  </si>
  <si>
    <t xml:space="preserve">PURSHOTAM DAS </t>
  </si>
  <si>
    <t xml:space="preserve">PEER CHAND </t>
  </si>
  <si>
    <t>HAMIPURA BARMER 344001</t>
  </si>
  <si>
    <t>30936687950</t>
  </si>
  <si>
    <t>508640432139</t>
  </si>
  <si>
    <t>110885632</t>
  </si>
  <si>
    <t>GOTAM CHAND</t>
  </si>
  <si>
    <t>MEWA RAM</t>
  </si>
  <si>
    <t>SADAR BAZAR CHOHTAN BARMER 344702</t>
  </si>
  <si>
    <t>GARMENTS</t>
  </si>
  <si>
    <t>37270100003148</t>
  </si>
  <si>
    <t>916789702781</t>
  </si>
  <si>
    <t>110885694</t>
  </si>
  <si>
    <t>LANGA KHAN</t>
  </si>
  <si>
    <t>BANDASAR BARMER RAJ. 344501</t>
  </si>
  <si>
    <t>6.7.18</t>
  </si>
  <si>
    <t>61296253721</t>
  </si>
  <si>
    <t>373649072195</t>
  </si>
  <si>
    <t>110886147</t>
  </si>
  <si>
    <t>SURABH KHAN</t>
  </si>
  <si>
    <t>TIBNIYAR BARMER 344011</t>
  </si>
  <si>
    <t>61141448185</t>
  </si>
  <si>
    <t>254752374640</t>
  </si>
  <si>
    <t>110664202</t>
  </si>
  <si>
    <t>BHALISAR DHORIMANA BARMER 344704</t>
  </si>
  <si>
    <t>48550100005765</t>
  </si>
  <si>
    <t>448195596386</t>
  </si>
  <si>
    <t>110627738</t>
  </si>
  <si>
    <t>KONRA BARMER RAJ. 344702</t>
  </si>
  <si>
    <t>MEDICAL</t>
  </si>
  <si>
    <t>29.6.18</t>
  </si>
  <si>
    <t>2.7.18</t>
  </si>
  <si>
    <t>61154565857</t>
  </si>
  <si>
    <t>729526898952</t>
  </si>
  <si>
    <t>110627467</t>
  </si>
  <si>
    <t>Term Loan 30% of 90%</t>
  </si>
  <si>
    <r>
      <t xml:space="preserve">NMDFC Share (30% </t>
    </r>
    <r>
      <rPr>
        <sz val="11"/>
        <color theme="1"/>
        <rFont val="DevLys 010"/>
      </rPr>
      <t>dk</t>
    </r>
    <r>
      <rPr>
        <sz val="11"/>
        <color theme="1"/>
        <rFont val="Calibri"/>
        <family val="2"/>
        <scheme val="minor"/>
      </rPr>
      <t xml:space="preserve"> 90%)</t>
    </r>
  </si>
  <si>
    <t xml:space="preserve">ACHAR KHAN </t>
  </si>
  <si>
    <t>V/P BALAU BARMER</t>
  </si>
  <si>
    <t xml:space="preserve">MUSLIM </t>
  </si>
  <si>
    <t>16.8.18</t>
  </si>
  <si>
    <t>20.8.18</t>
  </si>
  <si>
    <t>3096 9740 6407</t>
  </si>
  <si>
    <t>SADAM HUSEN</t>
  </si>
  <si>
    <t>VILL MEGHASAR PO PARADIYA THE. CHOHTAN BARMER</t>
  </si>
  <si>
    <t>7793 3969 4015</t>
  </si>
  <si>
    <t>AHMAD KHAN</t>
  </si>
  <si>
    <t>02 BAKSHE KA TALA BARMER</t>
  </si>
  <si>
    <t>8973 4324 0625</t>
  </si>
  <si>
    <t>MANISH KUMAR</t>
  </si>
  <si>
    <t>PEERCHAND JAIN</t>
  </si>
  <si>
    <t>NEAR AARADHANA BHAWAN HAMEERPURA BARMER</t>
  </si>
  <si>
    <t>5002 0721 1292</t>
  </si>
  <si>
    <t>HOTU KHAN</t>
  </si>
  <si>
    <t>DERASAR BARMER</t>
  </si>
  <si>
    <t>5334 8547 4828</t>
  </si>
  <si>
    <t>VEERENDRA KUMAR</t>
  </si>
  <si>
    <t>JAGDISH CHAND</t>
  </si>
  <si>
    <t>JAIN NAYATI NOHAR KI GALI BARMER</t>
  </si>
  <si>
    <t>HARD WERE</t>
  </si>
  <si>
    <t>6799 1993 8522</t>
  </si>
  <si>
    <t>27.8.18</t>
  </si>
  <si>
    <t>5903 3192 3264</t>
  </si>
  <si>
    <t>2332 6422 9570</t>
  </si>
  <si>
    <t>949 96772 2267</t>
  </si>
  <si>
    <t>Shokat Ali</t>
  </si>
  <si>
    <t>Eliyas</t>
  </si>
  <si>
    <t>Vill- Meghasar, Po- Paradiya, Dist- Barmer</t>
  </si>
  <si>
    <t>E-Mitra</t>
  </si>
  <si>
    <t>16.1.19</t>
  </si>
  <si>
    <t>19.1.19</t>
  </si>
  <si>
    <t>Salakh Khan</t>
  </si>
  <si>
    <t>Jiyan Khan</t>
  </si>
  <si>
    <t>V/P Konra Tehsil- Chohtan</t>
  </si>
  <si>
    <t>Medical Store</t>
  </si>
  <si>
    <t>21.2.19</t>
  </si>
  <si>
    <t>26.2.19</t>
  </si>
  <si>
    <t>110627464</t>
  </si>
  <si>
    <t>Bheru Lal Sankhelacha</t>
  </si>
  <si>
    <t>Poonam Chand</t>
  </si>
  <si>
    <t>Karelinadi Marg, Barmer</t>
  </si>
  <si>
    <t>20.12.18</t>
  </si>
  <si>
    <t>21.12.18</t>
  </si>
  <si>
    <t>Latif Khan</t>
  </si>
  <si>
    <t>Langa Khan</t>
  </si>
  <si>
    <t>Bhalisar dholimana, Bandasar, Gadra Road, Barmer</t>
  </si>
  <si>
    <t xml:space="preserve">Kirana Store </t>
  </si>
  <si>
    <t>12.10.18</t>
  </si>
  <si>
    <t>17.12.18</t>
  </si>
  <si>
    <t>Sohan Lal</t>
  </si>
  <si>
    <t>Rikhab Das</t>
  </si>
  <si>
    <t>Bhalisar Dhorimanna, Barmer</t>
  </si>
  <si>
    <t>Purshotam Das</t>
  </si>
  <si>
    <t>Peer Chand Das</t>
  </si>
  <si>
    <t>Near Aradhana Bhawan, Hameerpur,  Barmer</t>
  </si>
  <si>
    <t>29.1.19</t>
  </si>
  <si>
    <t>28.1.19</t>
  </si>
  <si>
    <t>Kamakshi School of Nursing, Balotra, Barmer</t>
  </si>
  <si>
    <t>Meghwalo Ka Was, Wadiya Mohalla, Balotra Dist-Barmer</t>
  </si>
  <si>
    <t>Waseem Akram</t>
  </si>
  <si>
    <t>117497830</t>
  </si>
  <si>
    <t>720330412868</t>
  </si>
  <si>
    <t>912010025576563</t>
  </si>
  <si>
    <t>MBA</t>
  </si>
  <si>
    <t>Association of Indian Universities (AIU)</t>
  </si>
  <si>
    <t>Institute of Rural Management Anand (IRMA)</t>
  </si>
  <si>
    <t>No.4, School Ke Pass, Chohatan Road, Barmer</t>
  </si>
  <si>
    <t>Bansi Dhar Tater</t>
  </si>
  <si>
    <t>Sourabh Tater</t>
  </si>
  <si>
    <t>iv</t>
  </si>
  <si>
    <t>8.8.18</t>
  </si>
  <si>
    <t>5 YEAR</t>
  </si>
  <si>
    <t>DR. S. R. RAJASTHAN  AYURVED UNIVERSITY, JODHPUR</t>
  </si>
  <si>
    <t>5.7.18</t>
  </si>
  <si>
    <t xml:space="preserve">B.TECH </t>
  </si>
  <si>
    <t>NIRMA UNIVERSITY</t>
  </si>
  <si>
    <t>INSTITUTE OF TECHNOLOGY, NIRMA UNIVERSITY</t>
  </si>
  <si>
    <t>JUNA KERADU MARG, DOLLA DUNGARI BARMER RAJ. 344001</t>
  </si>
  <si>
    <t>SAMPATRAJ JAIN</t>
  </si>
  <si>
    <t>MAHAVEER</t>
  </si>
  <si>
    <t>15.5.18</t>
  </si>
</sst>
</file>

<file path=xl/styles.xml><?xml version="1.0" encoding="utf-8"?>
<styleSheet xmlns="http://schemas.openxmlformats.org/spreadsheetml/2006/main">
  <numFmts count="1">
    <numFmt numFmtId="164" formatCode="0;[Red]0"/>
  </numFmts>
  <fonts count="10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DevLys 010"/>
    </font>
    <font>
      <sz val="8"/>
      <color theme="1"/>
      <name val="Arial"/>
      <family val="2"/>
    </font>
    <font>
      <sz val="13"/>
      <color theme="1"/>
      <name val="DevLys 010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9"/>
      <name val="DevLys 010"/>
    </font>
    <font>
      <b/>
      <sz val="6"/>
      <name val="Arial"/>
      <family val="2"/>
    </font>
    <font>
      <b/>
      <sz val="8"/>
      <name val="Arial"/>
      <family val="2"/>
    </font>
    <font>
      <sz val="8"/>
      <name val="DevLys 010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name val="DevLys 010"/>
    </font>
    <font>
      <sz val="11"/>
      <name val="Arial"/>
      <family val="2"/>
    </font>
    <font>
      <sz val="11"/>
      <name val="DevLys 010"/>
    </font>
    <font>
      <sz val="11"/>
      <color theme="1"/>
      <name val="Kruti Dev 011"/>
    </font>
    <font>
      <sz val="11"/>
      <color theme="1"/>
      <name val="Arial"/>
      <family val="2"/>
    </font>
    <font>
      <sz val="11"/>
      <color theme="1"/>
      <name val="DevLys 010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1"/>
      <name val="Calibri"/>
      <family val="2"/>
      <scheme val="minor"/>
    </font>
    <font>
      <b/>
      <sz val="11"/>
      <name val="DevLys 010"/>
    </font>
    <font>
      <b/>
      <sz val="11"/>
      <name val="Calibri"/>
      <family val="2"/>
      <scheme val="minor"/>
    </font>
    <font>
      <sz val="11"/>
      <name val="Kruti Dev 010"/>
    </font>
    <font>
      <sz val="11"/>
      <color theme="1"/>
      <name val="Kruti Dev 010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Kruti Dev 011"/>
    </font>
    <font>
      <sz val="10"/>
      <color theme="1"/>
      <name val="DevLys 010"/>
    </font>
    <font>
      <b/>
      <sz val="8"/>
      <name val="DevLys 010"/>
    </font>
    <font>
      <sz val="9"/>
      <color theme="1"/>
      <name val="Calibri"/>
      <family val="2"/>
      <scheme val="minor"/>
    </font>
    <font>
      <sz val="13"/>
      <name val="DevLys 010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u/>
      <sz val="9.9"/>
      <color theme="10"/>
      <name val="Calibri"/>
      <family val="2"/>
    </font>
    <font>
      <b/>
      <sz val="13"/>
      <color theme="10"/>
      <name val="DevLys 010"/>
    </font>
    <font>
      <sz val="13"/>
      <name val="Kruti Dev 010"/>
    </font>
    <font>
      <sz val="13"/>
      <color theme="1"/>
      <name val="Kruti Dev 010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10"/>
      <name val="DevLys 010"/>
    </font>
    <font>
      <sz val="12"/>
      <color theme="1"/>
      <name val="DevLys 010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DevLys 010"/>
    </font>
    <font>
      <b/>
      <sz val="18"/>
      <name val="DevLys 010"/>
    </font>
    <font>
      <b/>
      <sz val="20"/>
      <name val="DevLys 010"/>
    </font>
    <font>
      <b/>
      <sz val="14"/>
      <name val="Arjun"/>
    </font>
    <font>
      <b/>
      <sz val="8"/>
      <name val="Arjun"/>
    </font>
    <font>
      <sz val="10"/>
      <name val="Arjun"/>
    </font>
    <font>
      <b/>
      <sz val="10"/>
      <name val="Calibri"/>
      <family val="2"/>
    </font>
    <font>
      <b/>
      <sz val="12"/>
      <name val="DevLys 010"/>
    </font>
    <font>
      <sz val="9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6"/>
      <name val="DevLys 010"/>
    </font>
    <font>
      <b/>
      <sz val="18"/>
      <name val="Richa"/>
    </font>
    <font>
      <b/>
      <sz val="20"/>
      <name val="Richa"/>
    </font>
    <font>
      <b/>
      <sz val="8"/>
      <name val="Richa"/>
    </font>
    <font>
      <sz val="14"/>
      <name val="DevLys 010"/>
    </font>
    <font>
      <sz val="10"/>
      <name val="Times New Roman"/>
      <family val="1"/>
    </font>
    <font>
      <sz val="8"/>
      <name val="Arial"/>
      <family val="2"/>
    </font>
    <font>
      <i/>
      <sz val="8"/>
      <name val="DevLys 010"/>
    </font>
    <font>
      <i/>
      <sz val="10"/>
      <name val="DevLys 010"/>
    </font>
    <font>
      <i/>
      <sz val="8"/>
      <name val="Arial"/>
      <family val="2"/>
    </font>
    <font>
      <sz val="14"/>
      <name val="Arjun"/>
    </font>
    <font>
      <i/>
      <sz val="10"/>
      <name val="Arjun"/>
    </font>
    <font>
      <sz val="10"/>
      <name val="Richa"/>
    </font>
    <font>
      <sz val="8"/>
      <name val="Arjun"/>
    </font>
    <font>
      <b/>
      <sz val="10"/>
      <name val="Arjun"/>
    </font>
    <font>
      <sz val="8"/>
      <name val="Times New Roman"/>
      <family val="1"/>
    </font>
    <font>
      <sz val="12"/>
      <name val="DevLys 010"/>
    </font>
    <font>
      <sz val="10"/>
      <name val="Arial"/>
      <family val="2"/>
    </font>
    <font>
      <b/>
      <sz val="12"/>
      <name val="Arjun"/>
    </font>
    <font>
      <sz val="12"/>
      <name val="Times New Roman"/>
      <family val="1"/>
    </font>
    <font>
      <sz val="13"/>
      <name val="Arjun"/>
    </font>
    <font>
      <b/>
      <sz val="13"/>
      <name val="DevLys 010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DevLys 010"/>
    </font>
    <font>
      <sz val="11"/>
      <color rgb="FFFF0000"/>
      <name val="Arial"/>
      <family val="2"/>
    </font>
    <font>
      <sz val="11"/>
      <color rgb="FFFF0000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98" fillId="0" borderId="0"/>
  </cellStyleXfs>
  <cellXfs count="705">
    <xf numFmtId="0" fontId="0" fillId="0" borderId="0" xfId="0"/>
    <xf numFmtId="0" fontId="3" fillId="0" borderId="0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11" fillId="2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9" fillId="0" borderId="1" xfId="0" applyFont="1" applyBorder="1" applyAlignment="1">
      <alignment vertical="top"/>
    </xf>
    <xf numFmtId="0" fontId="14" fillId="2" borderId="1" xfId="0" applyFont="1" applyFill="1" applyBorder="1" applyAlignment="1">
      <alignment vertical="top"/>
    </xf>
    <xf numFmtId="0" fontId="14" fillId="0" borderId="1" xfId="0" applyFont="1" applyBorder="1" applyAlignment="1">
      <alignment vertical="top"/>
    </xf>
    <xf numFmtId="0" fontId="16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9" fillId="0" borderId="9" xfId="0" applyFont="1" applyBorder="1" applyAlignment="1">
      <alignment vertical="top"/>
    </xf>
    <xf numFmtId="0" fontId="14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vertical="top"/>
    </xf>
    <xf numFmtId="0" fontId="18" fillId="2" borderId="1" xfId="0" applyFont="1" applyFill="1" applyBorder="1" applyAlignment="1">
      <alignment vertical="top"/>
    </xf>
    <xf numFmtId="0" fontId="18" fillId="0" borderId="1" xfId="0" applyFont="1" applyBorder="1" applyAlignment="1">
      <alignment vertical="top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0" fontId="17" fillId="0" borderId="1" xfId="0" applyFont="1" applyFill="1" applyBorder="1" applyAlignment="1">
      <alignment vertical="top"/>
    </xf>
    <xf numFmtId="0" fontId="17" fillId="0" borderId="9" xfId="0" applyFont="1" applyBorder="1" applyAlignment="1">
      <alignment vertical="top"/>
    </xf>
    <xf numFmtId="0" fontId="17" fillId="2" borderId="11" xfId="0" applyFont="1" applyFill="1" applyBorder="1" applyAlignment="1">
      <alignment vertical="top"/>
    </xf>
    <xf numFmtId="0" fontId="17" fillId="2" borderId="1" xfId="0" applyFont="1" applyFill="1" applyBorder="1" applyAlignment="1">
      <alignment vertical="top"/>
    </xf>
    <xf numFmtId="0" fontId="17" fillId="0" borderId="6" xfId="0" applyFont="1" applyFill="1" applyBorder="1" applyAlignment="1">
      <alignment horizontal="left" vertical="top"/>
    </xf>
    <xf numFmtId="0" fontId="18" fillId="2" borderId="1" xfId="0" quotePrefix="1" applyFont="1" applyFill="1" applyBorder="1" applyAlignment="1">
      <alignment vertical="top"/>
    </xf>
    <xf numFmtId="0" fontId="18" fillId="2" borderId="1" xfId="0" applyFont="1" applyFill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/>
    </xf>
    <xf numFmtId="0" fontId="18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0" fillId="0" borderId="9" xfId="0" applyFont="1" applyBorder="1" applyAlignment="1">
      <alignment vertical="top" wrapText="1"/>
    </xf>
    <xf numFmtId="0" fontId="20" fillId="2" borderId="11" xfId="0" applyFont="1" applyFill="1" applyBorder="1" applyAlignment="1">
      <alignment horizontal="right" vertical="top"/>
    </xf>
    <xf numFmtId="0" fontId="20" fillId="2" borderId="1" xfId="0" applyFont="1" applyFill="1" applyBorder="1" applyAlignment="1">
      <alignment horizontal="right" vertical="top"/>
    </xf>
    <xf numFmtId="0" fontId="20" fillId="2" borderId="1" xfId="0" applyFont="1" applyFill="1" applyBorder="1" applyAlignment="1">
      <alignment vertical="top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vertical="top"/>
    </xf>
    <xf numFmtId="0" fontId="20" fillId="0" borderId="1" xfId="0" applyFont="1" applyBorder="1" applyAlignment="1">
      <alignment horizontal="left" vertical="top"/>
    </xf>
    <xf numFmtId="0" fontId="18" fillId="2" borderId="1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2" borderId="11" xfId="0" applyFont="1" applyFill="1" applyBorder="1" applyAlignment="1">
      <alignment horizontal="right" vertical="top" wrapText="1"/>
    </xf>
    <xf numFmtId="49" fontId="2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" xfId="0" applyBorder="1"/>
    <xf numFmtId="0" fontId="0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4" fillId="2" borderId="1" xfId="0" applyFont="1" applyFill="1" applyBorder="1" applyAlignment="1">
      <alignment horizontal="right" vertical="top" wrapText="1"/>
    </xf>
    <xf numFmtId="0" fontId="24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18" fillId="0" borderId="1" xfId="0" quotePrefix="1" applyFont="1" applyBorder="1" applyAlignment="1">
      <alignment horizontal="center" vertical="top" wrapText="1"/>
    </xf>
    <xf numFmtId="0" fontId="18" fillId="0" borderId="9" xfId="0" applyFont="1" applyBorder="1" applyAlignment="1">
      <alignment vertical="top" wrapText="1"/>
    </xf>
    <xf numFmtId="0" fontId="25" fillId="0" borderId="9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9" xfId="0" quotePrefix="1" applyFont="1" applyBorder="1" applyAlignment="1">
      <alignment vertical="top" wrapText="1"/>
    </xf>
    <xf numFmtId="0" fontId="24" fillId="0" borderId="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0" fontId="24" fillId="0" borderId="1" xfId="0" applyFont="1" applyBorder="1" applyAlignment="1">
      <alignment vertical="top" wrapText="1"/>
    </xf>
    <xf numFmtId="0" fontId="18" fillId="0" borderId="9" xfId="0" quotePrefix="1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vertical="top"/>
    </xf>
    <xf numFmtId="0" fontId="21" fillId="0" borderId="1" xfId="0" applyFont="1" applyBorder="1" applyAlignment="1">
      <alignment horizontal="left" vertical="top" wrapText="1"/>
    </xf>
    <xf numFmtId="0" fontId="26" fillId="2" borderId="1" xfId="0" applyFont="1" applyFill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/>
    </xf>
    <xf numFmtId="0" fontId="18" fillId="0" borderId="1" xfId="0" applyFont="1" applyFill="1" applyBorder="1" applyAlignment="1">
      <alignment horizontal="left" vertical="top" wrapText="1"/>
    </xf>
    <xf numFmtId="0" fontId="21" fillId="0" borderId="1" xfId="0" quotePrefix="1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right" vertical="top" wrapText="1"/>
    </xf>
    <xf numFmtId="0" fontId="24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0" fontId="24" fillId="0" borderId="1" xfId="0" applyFont="1" applyFill="1" applyBorder="1" applyAlignment="1">
      <alignment horizontal="right" vertical="top" wrapText="1"/>
    </xf>
    <xf numFmtId="0" fontId="18" fillId="0" borderId="1" xfId="0" quotePrefix="1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left" vertical="top" wrapText="1"/>
    </xf>
    <xf numFmtId="0" fontId="28" fillId="0" borderId="1" xfId="0" applyFont="1" applyBorder="1" applyAlignment="1">
      <alignment vertical="top"/>
    </xf>
    <xf numFmtId="0" fontId="28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right" vertical="top" wrapText="1"/>
    </xf>
    <xf numFmtId="0" fontId="0" fillId="3" borderId="0" xfId="0" applyFill="1" applyAlignment="1">
      <alignment vertical="top"/>
    </xf>
    <xf numFmtId="0" fontId="0" fillId="0" borderId="0" xfId="0" applyAlignment="1">
      <alignment vertical="top"/>
    </xf>
    <xf numFmtId="0" fontId="31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164" fontId="24" fillId="0" borderId="1" xfId="0" applyNumberFormat="1" applyFont="1" applyBorder="1" applyAlignment="1">
      <alignment horizontal="center" vertical="top" wrapText="1"/>
    </xf>
    <xf numFmtId="0" fontId="24" fillId="0" borderId="1" xfId="0" quotePrefix="1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34" fillId="0" borderId="0" xfId="0" applyFont="1" applyFill="1" applyBorder="1" applyAlignment="1">
      <alignment horizontal="right" vertical="top" wrapText="1"/>
    </xf>
    <xf numFmtId="0" fontId="34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35" fillId="0" borderId="0" xfId="0" applyFont="1" applyAlignment="1">
      <alignment vertical="top" wrapText="1"/>
    </xf>
    <xf numFmtId="0" fontId="0" fillId="0" borderId="0" xfId="0" applyAlignment="1">
      <alignment horizontal="right" vertical="top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center" vertical="top" wrapText="1"/>
    </xf>
    <xf numFmtId="0" fontId="36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36" fillId="0" borderId="1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center" vertical="top" wrapText="1"/>
    </xf>
    <xf numFmtId="0" fontId="37" fillId="0" borderId="1" xfId="0" applyFont="1" applyBorder="1" applyAlignment="1">
      <alignment horizontal="right" vertical="top" wrapText="1"/>
    </xf>
    <xf numFmtId="0" fontId="38" fillId="0" borderId="1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vertical="top"/>
    </xf>
    <xf numFmtId="0" fontId="36" fillId="0" borderId="1" xfId="0" applyFont="1" applyFill="1" applyBorder="1" applyAlignment="1">
      <alignment horizontal="left" vertical="top" wrapText="1"/>
    </xf>
    <xf numFmtId="0" fontId="36" fillId="2" borderId="1" xfId="0" applyFont="1" applyFill="1" applyBorder="1" applyAlignment="1">
      <alignment horizontal="left" vertical="top"/>
    </xf>
    <xf numFmtId="0" fontId="36" fillId="2" borderId="1" xfId="0" quotePrefix="1" applyFont="1" applyFill="1" applyBorder="1" applyAlignment="1">
      <alignment horizontal="left" vertical="top" wrapText="1"/>
    </xf>
    <xf numFmtId="0" fontId="40" fillId="2" borderId="1" xfId="1" applyFont="1" applyFill="1" applyBorder="1" applyAlignment="1" applyProtection="1">
      <alignment horizontal="left" vertical="top" wrapText="1"/>
    </xf>
    <xf numFmtId="0" fontId="36" fillId="0" borderId="1" xfId="0" quotePrefix="1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41" fillId="2" borderId="1" xfId="0" applyFont="1" applyFill="1" applyBorder="1" applyAlignment="1">
      <alignment horizontal="left" vertical="top" wrapText="1"/>
    </xf>
    <xf numFmtId="0" fontId="42" fillId="2" borderId="1" xfId="0" applyFont="1" applyFill="1" applyBorder="1" applyAlignment="1">
      <alignment vertical="top"/>
    </xf>
    <xf numFmtId="0" fontId="43" fillId="2" borderId="1" xfId="0" applyFont="1" applyFill="1" applyBorder="1" applyAlignment="1">
      <alignment vertical="top" wrapText="1"/>
    </xf>
    <xf numFmtId="0" fontId="37" fillId="2" borderId="1" xfId="0" applyFont="1" applyFill="1" applyBorder="1" applyAlignment="1">
      <alignment horizontal="right" vertical="top" wrapText="1"/>
    </xf>
    <xf numFmtId="0" fontId="38" fillId="2" borderId="1" xfId="0" applyFont="1" applyFill="1" applyBorder="1" applyAlignment="1">
      <alignment horizontal="center" vertical="top" wrapText="1"/>
    </xf>
    <xf numFmtId="0" fontId="38" fillId="2" borderId="1" xfId="0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vertical="top"/>
    </xf>
    <xf numFmtId="0" fontId="41" fillId="0" borderId="1" xfId="0" applyFont="1" applyBorder="1" applyAlignment="1">
      <alignment horizontal="left" vertical="top" wrapText="1"/>
    </xf>
    <xf numFmtId="0" fontId="43" fillId="0" borderId="1" xfId="0" applyFont="1" applyBorder="1" applyAlignment="1">
      <alignment vertical="top" wrapText="1"/>
    </xf>
    <xf numFmtId="0" fontId="41" fillId="2" borderId="1" xfId="0" quotePrefix="1" applyFont="1" applyFill="1" applyBorder="1" applyAlignment="1">
      <alignment horizontal="left" vertical="top" wrapText="1"/>
    </xf>
    <xf numFmtId="0" fontId="41" fillId="0" borderId="1" xfId="0" applyFont="1" applyFill="1" applyBorder="1" applyAlignment="1">
      <alignment horizontal="left" vertical="top" wrapText="1"/>
    </xf>
    <xf numFmtId="0" fontId="42" fillId="0" borderId="1" xfId="0" applyFont="1" applyBorder="1" applyAlignment="1">
      <alignment vertical="top" wrapText="1"/>
    </xf>
    <xf numFmtId="1" fontId="43" fillId="0" borderId="1" xfId="0" applyNumberFormat="1" applyFont="1" applyBorder="1" applyAlignment="1">
      <alignment vertical="top" wrapText="1"/>
    </xf>
    <xf numFmtId="14" fontId="43" fillId="0" borderId="1" xfId="0" applyNumberFormat="1" applyFont="1" applyBorder="1" applyAlignment="1">
      <alignment vertical="top" wrapText="1"/>
    </xf>
    <xf numFmtId="14" fontId="35" fillId="0" borderId="1" xfId="0" applyNumberFormat="1" applyFont="1" applyBorder="1" applyAlignment="1">
      <alignment vertical="top" wrapText="1"/>
    </xf>
    <xf numFmtId="0" fontId="44" fillId="0" borderId="0" xfId="0" applyFont="1" applyFill="1" applyBorder="1" applyAlignment="1">
      <alignment horizontal="right" vertical="top" wrapText="1"/>
    </xf>
    <xf numFmtId="0" fontId="45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5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/>
    </xf>
    <xf numFmtId="0" fontId="43" fillId="0" borderId="0" xfId="0" applyFont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35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right" vertical="top" wrapText="1"/>
    </xf>
    <xf numFmtId="0" fontId="35" fillId="0" borderId="1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43" fillId="0" borderId="1" xfId="0" applyFont="1" applyBorder="1" applyAlignment="1">
      <alignment horizontal="right" vertical="top" wrapText="1"/>
    </xf>
    <xf numFmtId="0" fontId="43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49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0" fontId="50" fillId="2" borderId="1" xfId="0" applyFont="1" applyFill="1" applyBorder="1" applyAlignment="1">
      <alignment horizontal="center" vertical="top" wrapText="1"/>
    </xf>
    <xf numFmtId="49" fontId="49" fillId="0" borderId="1" xfId="0" applyNumberFormat="1" applyFont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49" fontId="0" fillId="4" borderId="1" xfId="0" applyNumberFormat="1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0" fontId="43" fillId="0" borderId="1" xfId="0" applyFont="1" applyBorder="1" applyAlignment="1">
      <alignment horizontal="left" vertical="top" wrapText="1"/>
    </xf>
    <xf numFmtId="0" fontId="43" fillId="0" borderId="1" xfId="0" applyFont="1" applyFill="1" applyBorder="1" applyAlignment="1">
      <alignment horizontal="center" vertical="top" wrapText="1"/>
    </xf>
    <xf numFmtId="0" fontId="43" fillId="0" borderId="1" xfId="0" applyFont="1" applyFill="1" applyBorder="1" applyAlignment="1">
      <alignment horizontal="right" vertical="top" wrapText="1"/>
    </xf>
    <xf numFmtId="0" fontId="0" fillId="0" borderId="9" xfId="0" applyBorder="1" applyAlignment="1">
      <alignment vertical="top" wrapText="1"/>
    </xf>
    <xf numFmtId="0" fontId="51" fillId="2" borderId="1" xfId="0" applyFont="1" applyFill="1" applyBorder="1" applyAlignment="1">
      <alignment horizontal="left" vertical="top" wrapText="1"/>
    </xf>
    <xf numFmtId="0" fontId="52" fillId="0" borderId="1" xfId="0" applyFont="1" applyBorder="1" applyAlignment="1">
      <alignment vertical="top" wrapText="1"/>
    </xf>
    <xf numFmtId="0" fontId="52" fillId="0" borderId="1" xfId="0" applyFont="1" applyFill="1" applyBorder="1" applyAlignment="1">
      <alignment vertical="top" wrapText="1"/>
    </xf>
    <xf numFmtId="49" fontId="52" fillId="0" borderId="1" xfId="0" applyNumberFormat="1" applyFont="1" applyBorder="1" applyAlignment="1">
      <alignment vertical="top" wrapText="1"/>
    </xf>
    <xf numFmtId="49" fontId="52" fillId="0" borderId="9" xfId="0" applyNumberFormat="1" applyFont="1" applyBorder="1" applyAlignment="1">
      <alignment vertical="top" wrapText="1"/>
    </xf>
    <xf numFmtId="49" fontId="0" fillId="0" borderId="0" xfId="0" applyNumberFormat="1" applyAlignment="1">
      <alignment horizontal="lef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right" vertical="top" wrapText="1"/>
    </xf>
    <xf numFmtId="0" fontId="53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43" fillId="2" borderId="1" xfId="0" applyFont="1" applyFill="1" applyBorder="1" applyAlignment="1">
      <alignment horizontal="right" vertical="top" wrapText="1"/>
    </xf>
    <xf numFmtId="0" fontId="43" fillId="2" borderId="1" xfId="0" applyFont="1" applyFill="1" applyBorder="1" applyAlignment="1">
      <alignment horizontal="left" vertical="top" wrapText="1"/>
    </xf>
    <xf numFmtId="49" fontId="43" fillId="2" borderId="1" xfId="0" applyNumberFormat="1" applyFont="1" applyFill="1" applyBorder="1" applyAlignment="1">
      <alignment horizontal="left" vertical="top" wrapText="1"/>
    </xf>
    <xf numFmtId="49" fontId="43" fillId="0" borderId="1" xfId="0" applyNumberFormat="1" applyFont="1" applyFill="1" applyBorder="1" applyAlignment="1">
      <alignment vertical="top" wrapText="1"/>
    </xf>
    <xf numFmtId="0" fontId="43" fillId="0" borderId="1" xfId="0" applyFont="1" applyBorder="1" applyAlignment="1">
      <alignment horizontal="justify" vertical="top" wrapText="1"/>
    </xf>
    <xf numFmtId="0" fontId="52" fillId="0" borderId="1" xfId="0" applyFont="1" applyBorder="1" applyAlignment="1">
      <alignment horizontal="justify" vertical="top" wrapText="1"/>
    </xf>
    <xf numFmtId="49" fontId="43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43" fillId="2" borderId="1" xfId="0" applyFont="1" applyFill="1" applyBorder="1" applyAlignment="1">
      <alignment horizontal="center" vertical="top" wrapText="1"/>
    </xf>
    <xf numFmtId="0" fontId="50" fillId="2" borderId="1" xfId="0" applyFont="1" applyFill="1" applyBorder="1" applyAlignment="1">
      <alignment horizontal="left" vertical="top" wrapText="1"/>
    </xf>
    <xf numFmtId="0" fontId="55" fillId="0" borderId="0" xfId="0" applyFont="1" applyAlignment="1">
      <alignment horizontal="center"/>
    </xf>
    <xf numFmtId="2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6" fillId="0" borderId="0" xfId="0" applyFont="1"/>
    <xf numFmtId="0" fontId="55" fillId="0" borderId="1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2" fontId="57" fillId="0" borderId="15" xfId="0" applyNumberFormat="1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/>
    <xf numFmtId="0" fontId="59" fillId="0" borderId="0" xfId="0" applyFont="1" applyBorder="1"/>
    <xf numFmtId="0" fontId="16" fillId="0" borderId="17" xfId="0" applyFont="1" applyBorder="1" applyAlignment="1">
      <alignment horizontal="center" vertical="top" wrapText="1"/>
    </xf>
    <xf numFmtId="0" fontId="0" fillId="0" borderId="0" xfId="0" applyBorder="1"/>
    <xf numFmtId="0" fontId="46" fillId="0" borderId="6" xfId="0" applyFont="1" applyBorder="1" applyAlignment="1">
      <alignment vertical="top" wrapText="1"/>
    </xf>
    <xf numFmtId="0" fontId="46" fillId="0" borderId="5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0" fillId="0" borderId="25" xfId="0" applyBorder="1" applyAlignment="1">
      <alignment vertical="top"/>
    </xf>
    <xf numFmtId="0" fontId="62" fillId="0" borderId="26" xfId="0" applyFont="1" applyBorder="1" applyAlignment="1">
      <alignment vertical="top"/>
    </xf>
    <xf numFmtId="0" fontId="62" fillId="0" borderId="16" xfId="0" applyFont="1" applyBorder="1" applyAlignment="1">
      <alignment vertical="top"/>
    </xf>
    <xf numFmtId="1" fontId="63" fillId="0" borderId="1" xfId="0" applyNumberFormat="1" applyFont="1" applyBorder="1" applyAlignment="1">
      <alignment horizontal="left"/>
    </xf>
    <xf numFmtId="1" fontId="63" fillId="0" borderId="1" xfId="0" applyNumberFormat="1" applyFont="1" applyBorder="1" applyAlignment="1">
      <alignment horizontal="center"/>
    </xf>
    <xf numFmtId="1" fontId="63" fillId="0" borderId="23" xfId="0" applyNumberFormat="1" applyFont="1" applyBorder="1" applyAlignment="1">
      <alignment horizontal="center"/>
    </xf>
    <xf numFmtId="1" fontId="63" fillId="0" borderId="9" xfId="0" applyNumberFormat="1" applyFont="1" applyBorder="1" applyAlignment="1">
      <alignment horizontal="center"/>
    </xf>
    <xf numFmtId="1" fontId="64" fillId="0" borderId="13" xfId="0" applyNumberFormat="1" applyFont="1" applyBorder="1"/>
    <xf numFmtId="1" fontId="63" fillId="0" borderId="11" xfId="0" applyNumberFormat="1" applyFont="1" applyFill="1" applyBorder="1" applyAlignment="1">
      <alignment horizontal="center"/>
    </xf>
    <xf numFmtId="1" fontId="63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6" fillId="0" borderId="1" xfId="0" applyFont="1" applyFill="1" applyBorder="1" applyAlignment="1">
      <alignment vertical="top" wrapText="1"/>
    </xf>
    <xf numFmtId="0" fontId="46" fillId="0" borderId="1" xfId="0" applyFont="1" applyBorder="1"/>
    <xf numFmtId="0" fontId="65" fillId="0" borderId="1" xfId="0" applyFont="1" applyBorder="1" applyAlignment="1"/>
    <xf numFmtId="1" fontId="65" fillId="0" borderId="1" xfId="0" applyNumberFormat="1" applyFont="1" applyBorder="1" applyAlignment="1">
      <alignment vertical="top" wrapText="1"/>
    </xf>
    <xf numFmtId="0" fontId="65" fillId="0" borderId="1" xfId="0" applyFont="1" applyBorder="1" applyAlignment="1">
      <alignment vertical="top" wrapText="1"/>
    </xf>
    <xf numFmtId="0" fontId="66" fillId="0" borderId="1" xfId="0" applyFont="1" applyBorder="1" applyAlignment="1"/>
    <xf numFmtId="0" fontId="66" fillId="0" borderId="23" xfId="0" applyFont="1" applyBorder="1" applyAlignment="1"/>
    <xf numFmtId="0" fontId="65" fillId="0" borderId="0" xfId="0" applyFont="1" applyAlignment="1"/>
    <xf numFmtId="0" fontId="65" fillId="0" borderId="13" xfId="0" applyFont="1" applyBorder="1" applyAlignment="1"/>
    <xf numFmtId="0" fontId="65" fillId="0" borderId="11" xfId="0" applyFont="1" applyBorder="1" applyAlignment="1"/>
    <xf numFmtId="0" fontId="65" fillId="0" borderId="27" xfId="0" applyFont="1" applyBorder="1" applyAlignment="1"/>
    <xf numFmtId="0" fontId="59" fillId="0" borderId="1" xfId="0" applyFont="1" applyBorder="1" applyAlignment="1">
      <alignment horizontal="left" vertical="top" wrapText="1"/>
    </xf>
    <xf numFmtId="0" fontId="46" fillId="0" borderId="1" xfId="0" applyFont="1" applyBorder="1" applyAlignment="1">
      <alignment vertical="top" wrapText="1"/>
    </xf>
    <xf numFmtId="0" fontId="65" fillId="0" borderId="1" xfId="0" quotePrefix="1" applyFont="1" applyBorder="1" applyAlignment="1">
      <alignment vertical="top" wrapText="1"/>
    </xf>
    <xf numFmtId="14" fontId="65" fillId="0" borderId="1" xfId="0" quotePrefix="1" applyNumberFormat="1" applyFont="1" applyBorder="1" applyAlignment="1">
      <alignment vertical="top" wrapText="1"/>
    </xf>
    <xf numFmtId="0" fontId="67" fillId="0" borderId="1" xfId="0" applyFont="1" applyBorder="1" applyAlignment="1">
      <alignment vertical="top" wrapText="1"/>
    </xf>
    <xf numFmtId="0" fontId="66" fillId="0" borderId="23" xfId="0" applyFont="1" applyBorder="1" applyAlignment="1">
      <alignment vertical="top" wrapText="1"/>
    </xf>
    <xf numFmtId="14" fontId="65" fillId="0" borderId="11" xfId="0" quotePrefix="1" applyNumberFormat="1" applyFont="1" applyBorder="1" applyAlignment="1">
      <alignment vertical="top" wrapText="1"/>
    </xf>
    <xf numFmtId="0" fontId="65" fillId="0" borderId="0" xfId="0" applyFont="1" applyAlignment="1">
      <alignment vertical="top" wrapText="1"/>
    </xf>
    <xf numFmtId="0" fontId="65" fillId="0" borderId="13" xfId="0" applyFont="1" applyBorder="1" applyAlignment="1">
      <alignment vertical="top" wrapText="1"/>
    </xf>
    <xf numFmtId="0" fontId="65" fillId="0" borderId="11" xfId="0" applyFont="1" applyBorder="1" applyAlignment="1">
      <alignment vertical="top" wrapText="1"/>
    </xf>
    <xf numFmtId="0" fontId="65" fillId="0" borderId="27" xfId="0" applyFont="1" applyBorder="1" applyAlignment="1">
      <alignment vertical="top" wrapText="1"/>
    </xf>
    <xf numFmtId="0" fontId="67" fillId="0" borderId="23" xfId="0" applyFont="1" applyBorder="1" applyAlignment="1">
      <alignment vertical="top" wrapText="1"/>
    </xf>
    <xf numFmtId="14" fontId="65" fillId="0" borderId="1" xfId="0" applyNumberFormat="1" applyFont="1" applyBorder="1" applyAlignment="1">
      <alignment vertical="top" wrapText="1"/>
    </xf>
    <xf numFmtId="14" fontId="65" fillId="0" borderId="11" xfId="0" applyNumberFormat="1" applyFont="1" applyBorder="1" applyAlignment="1">
      <alignment vertical="top" wrapText="1"/>
    </xf>
    <xf numFmtId="14" fontId="65" fillId="0" borderId="4" xfId="0" quotePrefix="1" applyNumberFormat="1" applyFont="1" applyBorder="1" applyAlignment="1">
      <alignment vertical="top" wrapText="1"/>
    </xf>
    <xf numFmtId="0" fontId="65" fillId="0" borderId="2" xfId="0" applyFont="1" applyBorder="1" applyAlignment="1">
      <alignment vertical="top" wrapText="1"/>
    </xf>
    <xf numFmtId="14" fontId="65" fillId="0" borderId="2" xfId="0" quotePrefix="1" applyNumberFormat="1" applyFont="1" applyBorder="1" applyAlignment="1">
      <alignment vertical="top" wrapText="1"/>
    </xf>
    <xf numFmtId="14" fontId="65" fillId="0" borderId="28" xfId="0" quotePrefix="1" applyNumberFormat="1" applyFont="1" applyBorder="1" applyAlignment="1">
      <alignment vertical="top" wrapText="1"/>
    </xf>
    <xf numFmtId="0" fontId="65" fillId="0" borderId="29" xfId="0" applyFont="1" applyBorder="1" applyAlignment="1">
      <alignment vertical="top" wrapText="1"/>
    </xf>
    <xf numFmtId="0" fontId="67" fillId="0" borderId="29" xfId="0" applyFont="1" applyBorder="1" applyAlignment="1">
      <alignment vertical="top" wrapText="1"/>
    </xf>
    <xf numFmtId="14" fontId="65" fillId="0" borderId="29" xfId="0" quotePrefix="1" applyNumberFormat="1" applyFont="1" applyBorder="1" applyAlignment="1">
      <alignment vertical="top" wrapText="1"/>
    </xf>
    <xf numFmtId="0" fontId="59" fillId="0" borderId="5" xfId="0" applyFont="1" applyBorder="1" applyAlignment="1">
      <alignment horizontal="left" vertical="top" wrapText="1"/>
    </xf>
    <xf numFmtId="0" fontId="16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66" fillId="0" borderId="10" xfId="0" applyFont="1" applyBorder="1" applyAlignment="1">
      <alignment vertical="top" wrapText="1"/>
    </xf>
    <xf numFmtId="1" fontId="66" fillId="0" borderId="10" xfId="0" applyNumberFormat="1" applyFont="1" applyBorder="1" applyAlignment="1">
      <alignment vertical="top" wrapText="1"/>
    </xf>
    <xf numFmtId="0" fontId="65" fillId="0" borderId="10" xfId="0" applyFont="1" applyBorder="1" applyAlignment="1">
      <alignment vertical="top" wrapText="1"/>
    </xf>
    <xf numFmtId="0" fontId="66" fillId="0" borderId="12" xfId="0" applyFont="1" applyBorder="1" applyAlignment="1">
      <alignment vertical="top" wrapText="1"/>
    </xf>
    <xf numFmtId="0" fontId="69" fillId="0" borderId="0" xfId="0" applyFont="1" applyAlignment="1">
      <alignment horizontal="center"/>
    </xf>
    <xf numFmtId="2" fontId="69" fillId="0" borderId="0" xfId="0" applyNumberFormat="1" applyFont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59" fillId="0" borderId="14" xfId="0" applyFont="1" applyBorder="1"/>
    <xf numFmtId="0" fontId="2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6" fillId="0" borderId="14" xfId="0" applyFont="1" applyBorder="1"/>
    <xf numFmtId="0" fontId="46" fillId="0" borderId="0" xfId="0" applyFont="1" applyBorder="1"/>
    <xf numFmtId="0" fontId="72" fillId="0" borderId="0" xfId="0" applyFont="1"/>
    <xf numFmtId="0" fontId="0" fillId="0" borderId="14" xfId="0" applyBorder="1"/>
    <xf numFmtId="0" fontId="59" fillId="0" borderId="0" xfId="0" applyFont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59" fillId="0" borderId="34" xfId="0" applyFont="1" applyBorder="1" applyAlignment="1">
      <alignment vertical="top" wrapText="1"/>
    </xf>
    <xf numFmtId="0" fontId="59" fillId="0" borderId="15" xfId="0" applyFont="1" applyBorder="1" applyAlignment="1">
      <alignment vertical="top" wrapText="1"/>
    </xf>
    <xf numFmtId="0" fontId="0" fillId="0" borderId="35" xfId="0" applyBorder="1" applyAlignment="1">
      <alignment vertical="top"/>
    </xf>
    <xf numFmtId="0" fontId="74" fillId="0" borderId="16" xfId="0" applyFont="1" applyBorder="1" applyAlignment="1">
      <alignment vertical="top"/>
    </xf>
    <xf numFmtId="0" fontId="62" fillId="0" borderId="36" xfId="0" applyFont="1" applyBorder="1" applyAlignment="1">
      <alignment vertical="top"/>
    </xf>
    <xf numFmtId="0" fontId="14" fillId="0" borderId="0" xfId="0" applyFont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73" fillId="0" borderId="37" xfId="0" applyFont="1" applyBorder="1" applyAlignment="1">
      <alignment vertical="top" wrapText="1"/>
    </xf>
    <xf numFmtId="0" fontId="73" fillId="0" borderId="38" xfId="0" applyFont="1" applyBorder="1" applyAlignment="1">
      <alignment vertical="top" wrapText="1"/>
    </xf>
    <xf numFmtId="0" fontId="75" fillId="0" borderId="32" xfId="0" applyFont="1" applyBorder="1" applyAlignment="1">
      <alignment horizontal="left"/>
    </xf>
    <xf numFmtId="0" fontId="76" fillId="0" borderId="1" xfId="0" applyFont="1" applyBorder="1" applyAlignment="1">
      <alignment horizontal="center"/>
    </xf>
    <xf numFmtId="0" fontId="75" fillId="0" borderId="1" xfId="0" applyFont="1" applyBorder="1" applyAlignment="1">
      <alignment horizontal="center"/>
    </xf>
    <xf numFmtId="0" fontId="75" fillId="0" borderId="23" xfId="0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2" fontId="75" fillId="0" borderId="1" xfId="0" applyNumberFormat="1" applyFont="1" applyBorder="1" applyAlignment="1">
      <alignment horizontal="center"/>
    </xf>
    <xf numFmtId="0" fontId="75" fillId="0" borderId="9" xfId="0" applyFont="1" applyBorder="1" applyAlignment="1">
      <alignment horizontal="center"/>
    </xf>
    <xf numFmtId="0" fontId="0" fillId="0" borderId="39" xfId="0" applyBorder="1"/>
    <xf numFmtId="0" fontId="77" fillId="0" borderId="1" xfId="0" applyFont="1" applyFill="1" applyBorder="1" applyAlignment="1">
      <alignment horizontal="center"/>
    </xf>
    <xf numFmtId="0" fontId="77" fillId="0" borderId="27" xfId="0" applyFont="1" applyFill="1" applyBorder="1" applyAlignment="1">
      <alignment horizontal="center"/>
    </xf>
    <xf numFmtId="0" fontId="78" fillId="0" borderId="0" xfId="0" applyFont="1"/>
    <xf numFmtId="0" fontId="59" fillId="0" borderId="14" xfId="0" applyFont="1" applyBorder="1" applyAlignment="1">
      <alignment vertical="top" wrapText="1"/>
    </xf>
    <xf numFmtId="0" fontId="0" fillId="0" borderId="26" xfId="0" applyBorder="1" applyAlignment="1">
      <alignment vertical="top"/>
    </xf>
    <xf numFmtId="0" fontId="46" fillId="0" borderId="34" xfId="0" applyFont="1" applyBorder="1" applyAlignment="1">
      <alignment vertical="top" wrapText="1"/>
    </xf>
    <xf numFmtId="0" fontId="77" fillId="0" borderId="1" xfId="0" applyFont="1" applyBorder="1" applyAlignment="1">
      <alignment horizontal="left"/>
    </xf>
    <xf numFmtId="0" fontId="79" fillId="0" borderId="1" xfId="0" applyFont="1" applyBorder="1" applyAlignment="1">
      <alignment horizontal="center"/>
    </xf>
    <xf numFmtId="0" fontId="77" fillId="0" borderId="1" xfId="0" applyFont="1" applyBorder="1" applyAlignment="1">
      <alignment horizontal="center"/>
    </xf>
    <xf numFmtId="2" fontId="77" fillId="0" borderId="1" xfId="0" applyNumberFormat="1" applyFont="1" applyBorder="1" applyAlignment="1">
      <alignment horizontal="center"/>
    </xf>
    <xf numFmtId="0" fontId="77" fillId="0" borderId="23" xfId="0" applyFont="1" applyBorder="1" applyAlignment="1">
      <alignment horizontal="center"/>
    </xf>
    <xf numFmtId="0" fontId="77" fillId="0" borderId="9" xfId="0" applyFont="1" applyBorder="1" applyAlignment="1">
      <alignment horizontal="center"/>
    </xf>
    <xf numFmtId="0" fontId="0" fillId="0" borderId="11" xfId="0" applyBorder="1"/>
    <xf numFmtId="0" fontId="67" fillId="0" borderId="9" xfId="0" applyFont="1" applyBorder="1" applyAlignment="1">
      <alignment vertical="top" wrapText="1"/>
    </xf>
    <xf numFmtId="0" fontId="67" fillId="0" borderId="2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80" fillId="0" borderId="5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justify" vertical="top" wrapText="1"/>
    </xf>
    <xf numFmtId="0" fontId="66" fillId="0" borderId="0" xfId="0" applyFont="1" applyAlignment="1">
      <alignment vertical="top"/>
    </xf>
    <xf numFmtId="14" fontId="65" fillId="0" borderId="4" xfId="0" applyNumberFormat="1" applyFont="1" applyBorder="1" applyAlignment="1">
      <alignment vertical="top" wrapText="1"/>
    </xf>
    <xf numFmtId="0" fontId="66" fillId="0" borderId="1" xfId="0" applyFont="1" applyBorder="1" applyAlignment="1">
      <alignment vertical="top" wrapText="1"/>
    </xf>
    <xf numFmtId="1" fontId="66" fillId="0" borderId="1" xfId="0" applyNumberFormat="1" applyFont="1" applyBorder="1" applyAlignment="1">
      <alignment vertical="top" wrapText="1"/>
    </xf>
    <xf numFmtId="0" fontId="66" fillId="0" borderId="9" xfId="0" applyFont="1" applyBorder="1" applyAlignment="1">
      <alignment vertical="top" wrapText="1"/>
    </xf>
    <xf numFmtId="0" fontId="66" fillId="0" borderId="11" xfId="0" applyFont="1" applyBorder="1" applyAlignment="1">
      <alignment vertical="top" wrapText="1"/>
    </xf>
    <xf numFmtId="0" fontId="81" fillId="0" borderId="0" xfId="0" applyFont="1"/>
    <xf numFmtId="0" fontId="59" fillId="0" borderId="0" xfId="0" applyFont="1" applyAlignment="1">
      <alignment wrapText="1"/>
    </xf>
    <xf numFmtId="0" fontId="10" fillId="0" borderId="0" xfId="0" applyFont="1"/>
    <xf numFmtId="0" fontId="46" fillId="0" borderId="0" xfId="0" applyFont="1" applyAlignment="1">
      <alignment wrapText="1"/>
    </xf>
    <xf numFmtId="0" fontId="77" fillId="0" borderId="11" xfId="0" applyFont="1" applyBorder="1" applyAlignment="1">
      <alignment horizontal="center"/>
    </xf>
    <xf numFmtId="1" fontId="77" fillId="0" borderId="1" xfId="0" applyNumberFormat="1" applyFont="1" applyBorder="1" applyAlignment="1">
      <alignment horizontal="center"/>
    </xf>
    <xf numFmtId="0" fontId="82" fillId="0" borderId="5" xfId="0" applyFont="1" applyBorder="1" applyAlignment="1">
      <alignment vertical="top" wrapText="1"/>
    </xf>
    <xf numFmtId="0" fontId="77" fillId="0" borderId="1" xfId="0" applyFont="1" applyBorder="1" applyAlignment="1">
      <alignment horizontal="center" wrapText="1"/>
    </xf>
    <xf numFmtId="1" fontId="73" fillId="0" borderId="11" xfId="0" applyNumberFormat="1" applyFont="1" applyBorder="1" applyAlignment="1">
      <alignment horizontal="right" vertical="top" wrapText="1"/>
    </xf>
    <xf numFmtId="1" fontId="83" fillId="0" borderId="1" xfId="0" applyNumberFormat="1" applyFont="1" applyBorder="1" applyAlignment="1">
      <alignment vertical="top" wrapText="1"/>
    </xf>
    <xf numFmtId="0" fontId="65" fillId="0" borderId="1" xfId="0" applyFont="1" applyBorder="1" applyAlignment="1">
      <alignment horizontal="center" vertical="top" wrapText="1"/>
    </xf>
    <xf numFmtId="0" fontId="65" fillId="0" borderId="9" xfId="0" applyFont="1" applyBorder="1" applyAlignment="1">
      <alignment vertical="top" wrapText="1"/>
    </xf>
    <xf numFmtId="0" fontId="83" fillId="0" borderId="0" xfId="0" applyFont="1" applyAlignment="1">
      <alignment vertical="top" wrapText="1"/>
    </xf>
    <xf numFmtId="0" fontId="65" fillId="0" borderId="39" xfId="0" applyFont="1" applyBorder="1" applyAlignment="1">
      <alignment vertical="top" wrapText="1"/>
    </xf>
    <xf numFmtId="0" fontId="73" fillId="0" borderId="1" xfId="0" applyFont="1" applyBorder="1" applyAlignment="1">
      <alignment horizontal="right" vertical="top" wrapText="1"/>
    </xf>
    <xf numFmtId="0" fontId="73" fillId="0" borderId="1" xfId="0" applyFont="1" applyBorder="1" applyAlignment="1">
      <alignment vertical="top" wrapText="1"/>
    </xf>
    <xf numFmtId="0" fontId="73" fillId="0" borderId="11" xfId="0" applyFont="1" applyBorder="1" applyAlignment="1">
      <alignment vertical="top" wrapText="1"/>
    </xf>
    <xf numFmtId="14" fontId="65" fillId="0" borderId="2" xfId="0" applyNumberFormat="1" applyFont="1" applyBorder="1" applyAlignment="1">
      <alignment vertical="top" wrapText="1"/>
    </xf>
    <xf numFmtId="0" fontId="73" fillId="0" borderId="10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46" fillId="0" borderId="1" xfId="0" applyFont="1" applyBorder="1" applyAlignment="1">
      <alignment vertical="top"/>
    </xf>
    <xf numFmtId="0" fontId="66" fillId="0" borderId="1" xfId="0" applyFont="1" applyBorder="1" applyAlignment="1">
      <alignment horizontal="center" vertical="top" wrapText="1"/>
    </xf>
    <xf numFmtId="0" fontId="63" fillId="0" borderId="1" xfId="0" applyFont="1" applyBorder="1" applyAlignment="1">
      <alignment vertical="top" wrapText="1"/>
    </xf>
    <xf numFmtId="0" fontId="0" fillId="0" borderId="14" xfId="0" applyBorder="1" applyAlignment="1">
      <alignment vertical="top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72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78" fillId="0" borderId="14" xfId="0" applyFont="1" applyBorder="1" applyAlignment="1">
      <alignment horizontal="left"/>
    </xf>
    <xf numFmtId="0" fontId="16" fillId="0" borderId="6" xfId="0" applyFont="1" applyBorder="1" applyAlignment="1">
      <alignment horizontal="center" vertical="top" wrapText="1"/>
    </xf>
    <xf numFmtId="1" fontId="73" fillId="0" borderId="10" xfId="0" applyNumberFormat="1" applyFont="1" applyBorder="1" applyAlignment="1">
      <alignment horizontal="right" vertical="top" wrapText="1"/>
    </xf>
    <xf numFmtId="0" fontId="73" fillId="0" borderId="10" xfId="0" applyFont="1" applyBorder="1" applyAlignment="1">
      <alignment horizontal="right" vertical="top" wrapText="1"/>
    </xf>
    <xf numFmtId="0" fontId="73" fillId="0" borderId="11" xfId="0" applyFont="1" applyBorder="1" applyAlignment="1">
      <alignment horizontal="right" vertical="top" wrapText="1"/>
    </xf>
    <xf numFmtId="0" fontId="64" fillId="0" borderId="0" xfId="0" applyFont="1" applyBorder="1" applyAlignment="1">
      <alignment vertical="top" wrapText="1"/>
    </xf>
    <xf numFmtId="0" fontId="46" fillId="0" borderId="38" xfId="0" applyFont="1" applyBorder="1" applyAlignment="1">
      <alignment vertical="top" wrapText="1"/>
    </xf>
    <xf numFmtId="0" fontId="46" fillId="0" borderId="41" xfId="0" applyFont="1" applyBorder="1" applyAlignment="1">
      <alignment vertical="top" wrapText="1"/>
    </xf>
    <xf numFmtId="0" fontId="73" fillId="0" borderId="41" xfId="0" applyFont="1" applyBorder="1" applyAlignment="1">
      <alignment horizontal="right" vertical="top" wrapText="1"/>
    </xf>
    <xf numFmtId="0" fontId="65" fillId="0" borderId="41" xfId="0" applyFont="1" applyBorder="1" applyAlignment="1">
      <alignment vertical="top" wrapText="1"/>
    </xf>
    <xf numFmtId="0" fontId="67" fillId="0" borderId="0" xfId="0" applyFont="1" applyBorder="1" applyAlignment="1">
      <alignment vertical="top" wrapText="1"/>
    </xf>
    <xf numFmtId="0" fontId="46" fillId="0" borderId="43" xfId="0" applyFont="1" applyBorder="1" applyAlignment="1">
      <alignment vertical="top" wrapText="1"/>
    </xf>
    <xf numFmtId="0" fontId="46" fillId="0" borderId="42" xfId="0" applyFont="1" applyBorder="1" applyAlignment="1">
      <alignment vertical="top" wrapText="1"/>
    </xf>
    <xf numFmtId="0" fontId="73" fillId="0" borderId="42" xfId="0" applyFont="1" applyBorder="1" applyAlignment="1">
      <alignment horizontal="right" vertical="top" wrapText="1"/>
    </xf>
    <xf numFmtId="0" fontId="65" fillId="0" borderId="42" xfId="0" applyFont="1" applyBorder="1" applyAlignment="1">
      <alignment vertical="top" wrapText="1"/>
    </xf>
    <xf numFmtId="1" fontId="66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left" vertical="top"/>
    </xf>
    <xf numFmtId="0" fontId="72" fillId="0" borderId="0" xfId="0" applyFont="1" applyBorder="1" applyAlignment="1">
      <alignment horizontal="left" vertical="top"/>
    </xf>
    <xf numFmtId="0" fontId="78" fillId="0" borderId="0" xfId="0" applyFont="1" applyBorder="1" applyAlignment="1">
      <alignment horizontal="left" vertical="top"/>
    </xf>
    <xf numFmtId="0" fontId="78" fillId="0" borderId="14" xfId="0" applyFont="1" applyBorder="1" applyAlignment="1">
      <alignment horizontal="left" vertical="top"/>
    </xf>
    <xf numFmtId="2" fontId="2" fillId="0" borderId="0" xfId="0" applyNumberFormat="1" applyFont="1" applyBorder="1" applyAlignment="1">
      <alignment horizontal="center" vertical="top"/>
    </xf>
    <xf numFmtId="0" fontId="34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vertical="top"/>
    </xf>
    <xf numFmtId="0" fontId="46" fillId="0" borderId="14" xfId="0" applyFont="1" applyBorder="1" applyAlignment="1">
      <alignment vertical="top"/>
    </xf>
    <xf numFmtId="0" fontId="72" fillId="0" borderId="0" xfId="0" applyFont="1" applyBorder="1" applyAlignment="1">
      <alignment vertical="top"/>
    </xf>
    <xf numFmtId="0" fontId="59" fillId="0" borderId="0" xfId="0" applyFont="1" applyBorder="1" applyAlignment="1">
      <alignment vertical="top"/>
    </xf>
    <xf numFmtId="0" fontId="59" fillId="0" borderId="14" xfId="0" applyFont="1" applyBorder="1" applyAlignment="1">
      <alignment vertical="top"/>
    </xf>
    <xf numFmtId="0" fontId="46" fillId="0" borderId="9" xfId="0" applyFont="1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0" xfId="0" applyBorder="1" applyAlignment="1">
      <alignment vertical="top"/>
    </xf>
    <xf numFmtId="0" fontId="59" fillId="0" borderId="1" xfId="0" applyFont="1" applyBorder="1" applyAlignment="1">
      <alignment vertical="top" wrapText="1"/>
    </xf>
    <xf numFmtId="0" fontId="46" fillId="0" borderId="1" xfId="0" quotePrefix="1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62" fillId="0" borderId="1" xfId="0" applyFont="1" applyBorder="1" applyAlignment="1">
      <alignment vertical="top"/>
    </xf>
    <xf numFmtId="0" fontId="74" fillId="0" borderId="1" xfId="0" applyFont="1" applyBorder="1" applyAlignment="1">
      <alignment vertical="top"/>
    </xf>
    <xf numFmtId="0" fontId="14" fillId="0" borderId="1" xfId="0" applyFont="1" applyBorder="1" applyAlignment="1">
      <alignment horizontal="center" vertical="top" wrapText="1"/>
    </xf>
    <xf numFmtId="0" fontId="77" fillId="0" borderId="1" xfId="0" applyFont="1" applyBorder="1" applyAlignment="1">
      <alignment horizontal="left" vertical="top"/>
    </xf>
    <xf numFmtId="0" fontId="79" fillId="0" borderId="1" xfId="0" applyFont="1" applyBorder="1" applyAlignment="1">
      <alignment horizontal="center" vertical="top"/>
    </xf>
    <xf numFmtId="0" fontId="77" fillId="0" borderId="1" xfId="0" applyFont="1" applyBorder="1" applyAlignment="1">
      <alignment horizontal="center" vertical="top"/>
    </xf>
    <xf numFmtId="2" fontId="77" fillId="0" borderId="1" xfId="0" applyNumberFormat="1" applyFont="1" applyBorder="1" applyAlignment="1">
      <alignment horizontal="center" vertical="top"/>
    </xf>
    <xf numFmtId="0" fontId="77" fillId="0" borderId="9" xfId="0" applyFont="1" applyBorder="1" applyAlignment="1">
      <alignment horizontal="center" vertical="top"/>
    </xf>
    <xf numFmtId="0" fontId="77" fillId="0" borderId="1" xfId="0" applyFont="1" applyFill="1" applyBorder="1" applyAlignment="1">
      <alignment horizontal="center" vertical="top"/>
    </xf>
    <xf numFmtId="1" fontId="73" fillId="0" borderId="0" xfId="0" applyNumberFormat="1" applyFont="1" applyBorder="1" applyAlignment="1">
      <alignment vertical="top" wrapText="1"/>
    </xf>
    <xf numFmtId="0" fontId="84" fillId="0" borderId="41" xfId="0" applyFont="1" applyBorder="1" applyAlignment="1">
      <alignment horizontal="center" vertical="top" wrapText="1"/>
    </xf>
    <xf numFmtId="0" fontId="84" fillId="0" borderId="38" xfId="0" applyFont="1" applyBorder="1" applyAlignment="1">
      <alignment vertical="top" wrapText="1"/>
    </xf>
    <xf numFmtId="0" fontId="84" fillId="0" borderId="41" xfId="0" applyFont="1" applyBorder="1" applyAlignment="1">
      <alignment vertical="top" wrapText="1"/>
    </xf>
    <xf numFmtId="0" fontId="85" fillId="0" borderId="41" xfId="0" applyFont="1" applyBorder="1" applyAlignment="1">
      <alignment horizontal="right" vertical="top" wrapText="1"/>
    </xf>
    <xf numFmtId="0" fontId="85" fillId="0" borderId="41" xfId="0" applyFont="1" applyBorder="1" applyAlignment="1">
      <alignment vertical="top" wrapText="1"/>
    </xf>
    <xf numFmtId="14" fontId="0" fillId="0" borderId="0" xfId="0" applyNumberFormat="1" applyAlignment="1">
      <alignment vertical="top" wrapText="1"/>
    </xf>
    <xf numFmtId="0" fontId="64" fillId="0" borderId="1" xfId="0" applyFont="1" applyBorder="1" applyAlignment="1">
      <alignment vertical="top" wrapText="1"/>
    </xf>
    <xf numFmtId="0" fontId="64" fillId="0" borderId="9" xfId="0" applyFont="1" applyBorder="1" applyAlignment="1">
      <alignment vertical="top" wrapText="1"/>
    </xf>
    <xf numFmtId="0" fontId="66" fillId="0" borderId="1" xfId="0" applyFont="1" applyBorder="1" applyAlignment="1">
      <alignment vertical="top"/>
    </xf>
    <xf numFmtId="0" fontId="84" fillId="0" borderId="42" xfId="0" applyFont="1" applyBorder="1" applyAlignment="1">
      <alignment horizontal="center" vertical="top" wrapText="1"/>
    </xf>
    <xf numFmtId="0" fontId="84" fillId="0" borderId="43" xfId="0" applyFont="1" applyBorder="1" applyAlignment="1">
      <alignment horizontal="justify" vertical="top" wrapText="1"/>
    </xf>
    <xf numFmtId="0" fontId="84" fillId="0" borderId="43" xfId="0" applyFont="1" applyBorder="1" applyAlignment="1">
      <alignment vertical="top" wrapText="1"/>
    </xf>
    <xf numFmtId="0" fontId="84" fillId="0" borderId="42" xfId="0" applyFont="1" applyBorder="1" applyAlignment="1">
      <alignment vertical="top" wrapText="1"/>
    </xf>
    <xf numFmtId="0" fontId="85" fillId="0" borderId="42" xfId="0" applyFont="1" applyBorder="1" applyAlignment="1">
      <alignment horizontal="right" vertical="top" wrapText="1"/>
    </xf>
    <xf numFmtId="0" fontId="85" fillId="0" borderId="42" xfId="0" applyFont="1" applyBorder="1" applyAlignment="1">
      <alignment vertical="top" wrapText="1"/>
    </xf>
    <xf numFmtId="0" fontId="66" fillId="0" borderId="39" xfId="0" applyFont="1" applyBorder="1" applyAlignment="1">
      <alignment vertical="top" wrapText="1"/>
    </xf>
    <xf numFmtId="0" fontId="78" fillId="0" borderId="0" xfId="0" applyFont="1" applyBorder="1" applyAlignment="1">
      <alignment vertical="top"/>
    </xf>
    <xf numFmtId="0" fontId="59" fillId="0" borderId="1" xfId="0" quotePrefix="1" applyFont="1" applyBorder="1" applyAlignment="1">
      <alignment vertical="top" wrapText="1"/>
    </xf>
    <xf numFmtId="0" fontId="57" fillId="0" borderId="0" xfId="0" applyFont="1" applyBorder="1" applyAlignment="1">
      <alignment horizontal="center" vertical="top"/>
    </xf>
    <xf numFmtId="0" fontId="57" fillId="0" borderId="0" xfId="0" applyFont="1" applyBorder="1" applyAlignment="1">
      <alignment horizontal="left" vertical="top"/>
    </xf>
    <xf numFmtId="2" fontId="57" fillId="0" borderId="0" xfId="0" applyNumberFormat="1" applyFont="1" applyBorder="1" applyAlignment="1">
      <alignment horizontal="left" vertical="top"/>
    </xf>
    <xf numFmtId="2" fontId="57" fillId="0" borderId="0" xfId="0" applyNumberFormat="1" applyFont="1" applyBorder="1" applyAlignment="1">
      <alignment horizontal="center" vertical="top"/>
    </xf>
    <xf numFmtId="0" fontId="58" fillId="0" borderId="0" xfId="0" applyFont="1" applyBorder="1" applyAlignment="1">
      <alignment horizontal="center" vertical="top"/>
    </xf>
    <xf numFmtId="0" fontId="0" fillId="0" borderId="9" xfId="0" applyBorder="1" applyAlignment="1">
      <alignment vertical="top"/>
    </xf>
    <xf numFmtId="0" fontId="82" fillId="0" borderId="1" xfId="0" applyFont="1" applyBorder="1" applyAlignment="1">
      <alignment horizontal="center" vertical="top" wrapText="1"/>
    </xf>
    <xf numFmtId="0" fontId="82" fillId="0" borderId="1" xfId="0" applyFont="1" applyBorder="1" applyAlignment="1">
      <alignment horizontal="center" vertical="top"/>
    </xf>
    <xf numFmtId="0" fontId="81" fillId="0" borderId="1" xfId="0" applyFont="1" applyBorder="1" applyAlignment="1">
      <alignment horizontal="center" vertical="top" wrapText="1"/>
    </xf>
    <xf numFmtId="0" fontId="59" fillId="0" borderId="1" xfId="0" applyFont="1" applyBorder="1" applyAlignment="1">
      <alignment horizontal="center" vertical="top" wrapText="1"/>
    </xf>
    <xf numFmtId="0" fontId="82" fillId="0" borderId="9" xfId="0" applyFont="1" applyBorder="1" applyAlignment="1">
      <alignment horizontal="center" vertical="top" wrapText="1"/>
    </xf>
    <xf numFmtId="0" fontId="82" fillId="0" borderId="1" xfId="0" applyFont="1" applyBorder="1" applyAlignment="1">
      <alignment vertical="top" wrapText="1"/>
    </xf>
    <xf numFmtId="1" fontId="65" fillId="0" borderId="1" xfId="0" applyNumberFormat="1" applyFont="1" applyBorder="1" applyAlignment="1">
      <alignment vertical="top"/>
    </xf>
    <xf numFmtId="0" fontId="36" fillId="0" borderId="0" xfId="0" applyFont="1" applyBorder="1" applyAlignment="1">
      <alignment vertical="top" wrapText="1"/>
    </xf>
    <xf numFmtId="0" fontId="87" fillId="0" borderId="0" xfId="0" applyFont="1" applyBorder="1" applyAlignment="1">
      <alignment vertical="top" wrapText="1"/>
    </xf>
    <xf numFmtId="14" fontId="87" fillId="0" borderId="0" xfId="0" applyNumberFormat="1" applyFont="1" applyBorder="1" applyAlignment="1">
      <alignment vertical="top" wrapText="1"/>
    </xf>
    <xf numFmtId="14" fontId="87" fillId="0" borderId="0" xfId="0" quotePrefix="1" applyNumberFormat="1" applyFont="1" applyBorder="1" applyAlignment="1">
      <alignment vertical="top" wrapText="1"/>
    </xf>
    <xf numFmtId="0" fontId="87" fillId="0" borderId="0" xfId="0" applyNumberFormat="1" applyFont="1" applyBorder="1" applyAlignment="1">
      <alignment vertical="top" wrapText="1"/>
    </xf>
    <xf numFmtId="0" fontId="36" fillId="0" borderId="0" xfId="0" applyNumberFormat="1" applyFont="1" applyAlignment="1">
      <alignment vertical="top" wrapText="1"/>
    </xf>
    <xf numFmtId="0" fontId="36" fillId="0" borderId="0" xfId="0" applyFont="1" applyAlignment="1">
      <alignment vertical="top" wrapText="1"/>
    </xf>
    <xf numFmtId="0" fontId="88" fillId="0" borderId="0" xfId="0" applyFont="1" applyBorder="1" applyAlignment="1">
      <alignment horizontal="justify" vertical="top" wrapText="1"/>
    </xf>
    <xf numFmtId="0" fontId="88" fillId="0" borderId="0" xfId="0" applyFont="1" applyAlignment="1">
      <alignment vertical="top" wrapText="1"/>
    </xf>
    <xf numFmtId="14" fontId="73" fillId="0" borderId="0" xfId="0" applyNumberFormat="1" applyFont="1" applyBorder="1" applyAlignment="1">
      <alignment vertical="top" wrapText="1"/>
    </xf>
    <xf numFmtId="0" fontId="89" fillId="0" borderId="0" xfId="0" applyFont="1" applyBorder="1" applyAlignment="1">
      <alignment vertical="top" wrapText="1"/>
    </xf>
    <xf numFmtId="0" fontId="90" fillId="0" borderId="0" xfId="0" applyFont="1" applyBorder="1" applyAlignment="1">
      <alignment vertical="top" wrapText="1"/>
    </xf>
    <xf numFmtId="0" fontId="90" fillId="0" borderId="0" xfId="0" applyFont="1" applyBorder="1" applyAlignment="1">
      <alignment horizontal="center" vertical="top" wrapText="1"/>
    </xf>
    <xf numFmtId="1" fontId="90" fillId="0" borderId="0" xfId="0" applyNumberFormat="1" applyFont="1" applyBorder="1" applyAlignment="1">
      <alignment vertical="top" wrapText="1"/>
    </xf>
    <xf numFmtId="0" fontId="91" fillId="0" borderId="0" xfId="0" applyFont="1" applyBorder="1" applyAlignment="1">
      <alignment vertical="top"/>
    </xf>
    <xf numFmtId="0" fontId="91" fillId="0" borderId="14" xfId="0" applyFont="1" applyBorder="1" applyAlignment="1">
      <alignment vertical="top"/>
    </xf>
    <xf numFmtId="1" fontId="77" fillId="0" borderId="1" xfId="0" applyNumberFormat="1" applyFont="1" applyBorder="1" applyAlignment="1">
      <alignment horizontal="center" vertical="top"/>
    </xf>
    <xf numFmtId="0" fontId="73" fillId="0" borderId="0" xfId="0" applyFont="1" applyBorder="1" applyAlignment="1">
      <alignment vertical="top" wrapText="1"/>
    </xf>
    <xf numFmtId="0" fontId="89" fillId="0" borderId="1" xfId="0" applyFont="1" applyBorder="1" applyAlignment="1">
      <alignment vertical="top" wrapText="1"/>
    </xf>
    <xf numFmtId="0" fontId="90" fillId="0" borderId="1" xfId="0" applyFont="1" applyBorder="1" applyAlignment="1">
      <alignment vertical="top" wrapText="1"/>
    </xf>
    <xf numFmtId="0" fontId="90" fillId="0" borderId="1" xfId="0" applyFont="1" applyBorder="1" applyAlignment="1">
      <alignment horizontal="center" vertical="top" wrapText="1"/>
    </xf>
    <xf numFmtId="1" fontId="90" fillId="0" borderId="1" xfId="0" applyNumberFormat="1" applyFont="1" applyBorder="1" applyAlignment="1">
      <alignment vertical="top" wrapText="1"/>
    </xf>
    <xf numFmtId="0" fontId="90" fillId="0" borderId="9" xfId="0" applyFont="1" applyBorder="1" applyAlignment="1">
      <alignment vertical="top" wrapText="1"/>
    </xf>
    <xf numFmtId="0" fontId="90" fillId="0" borderId="39" xfId="0" applyFont="1" applyBorder="1" applyAlignment="1">
      <alignment vertical="top" wrapText="1"/>
    </xf>
    <xf numFmtId="0" fontId="91" fillId="0" borderId="1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/>
    </xf>
    <xf numFmtId="0" fontId="49" fillId="0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49" fontId="0" fillId="2" borderId="1" xfId="0" applyNumberFormat="1" applyFont="1" applyFill="1" applyBorder="1" applyAlignment="1">
      <alignment horizontal="center" vertical="top" wrapText="1"/>
    </xf>
    <xf numFmtId="49" fontId="0" fillId="2" borderId="1" xfId="0" applyNumberForma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 vertical="top" wrapText="1"/>
    </xf>
    <xf numFmtId="0" fontId="93" fillId="2" borderId="1" xfId="0" applyFont="1" applyFill="1" applyBorder="1" applyAlignment="1">
      <alignment horizontal="center" vertical="top" wrapText="1"/>
    </xf>
    <xf numFmtId="0" fontId="92" fillId="0" borderId="1" xfId="0" applyFont="1" applyBorder="1" applyAlignment="1">
      <alignment vertical="top"/>
    </xf>
    <xf numFmtId="0" fontId="92" fillId="0" borderId="1" xfId="0" applyFont="1" applyBorder="1" applyAlignment="1">
      <alignment vertical="top" wrapText="1"/>
    </xf>
    <xf numFmtId="0" fontId="94" fillId="0" borderId="1" xfId="0" applyFont="1" applyBorder="1" applyAlignment="1">
      <alignment vertical="top" wrapText="1"/>
    </xf>
    <xf numFmtId="0" fontId="93" fillId="0" borderId="1" xfId="0" applyFont="1" applyBorder="1" applyAlignment="1">
      <alignment vertical="top" wrapText="1"/>
    </xf>
    <xf numFmtId="0" fontId="94" fillId="0" borderId="9" xfId="0" applyFont="1" applyBorder="1" applyAlignment="1">
      <alignment vertical="top" wrapText="1"/>
    </xf>
    <xf numFmtId="0" fontId="94" fillId="2" borderId="11" xfId="0" applyFont="1" applyFill="1" applyBorder="1" applyAlignment="1">
      <alignment horizontal="right" vertical="top" wrapText="1"/>
    </xf>
    <xf numFmtId="0" fontId="94" fillId="2" borderId="1" xfId="0" applyFont="1" applyFill="1" applyBorder="1" applyAlignment="1">
      <alignment horizontal="right" vertical="top"/>
    </xf>
    <xf numFmtId="0" fontId="94" fillId="2" borderId="1" xfId="0" applyFont="1" applyFill="1" applyBorder="1" applyAlignment="1">
      <alignment vertical="top"/>
    </xf>
    <xf numFmtId="49" fontId="94" fillId="0" borderId="1" xfId="0" applyNumberFormat="1" applyFont="1" applyBorder="1" applyAlignment="1">
      <alignment horizontal="left" vertical="top"/>
    </xf>
    <xf numFmtId="0" fontId="94" fillId="0" borderId="1" xfId="0" applyFont="1" applyBorder="1" applyAlignment="1">
      <alignment vertical="top"/>
    </xf>
    <xf numFmtId="0" fontId="95" fillId="0" borderId="1" xfId="0" applyFont="1" applyBorder="1" applyAlignment="1">
      <alignment vertical="top" wrapText="1"/>
    </xf>
    <xf numFmtId="0" fontId="94" fillId="2" borderId="8" xfId="0" applyFont="1" applyFill="1" applyBorder="1" applyAlignment="1">
      <alignment horizontal="right" vertical="top" wrapText="1"/>
    </xf>
    <xf numFmtId="0" fontId="96" fillId="0" borderId="1" xfId="0" applyFont="1" applyBorder="1"/>
    <xf numFmtId="0" fontId="24" fillId="2" borderId="6" xfId="0" applyFont="1" applyFill="1" applyBorder="1" applyAlignment="1">
      <alignment horizontal="right" vertical="top" wrapText="1"/>
    </xf>
    <xf numFmtId="164" fontId="0" fillId="0" borderId="0" xfId="0" applyNumberFormat="1"/>
    <xf numFmtId="164" fontId="24" fillId="0" borderId="0" xfId="0" applyNumberFormat="1" applyFont="1" applyFill="1" applyBorder="1" applyAlignment="1">
      <alignment horizontal="center" vertical="top" wrapText="1"/>
    </xf>
    <xf numFmtId="0" fontId="97" fillId="0" borderId="0" xfId="0" applyFont="1"/>
    <xf numFmtId="0" fontId="0" fillId="0" borderId="0" xfId="0" applyFont="1" applyFill="1" applyBorder="1" applyAlignment="1">
      <alignment vertical="top" wrapText="1"/>
    </xf>
    <xf numFmtId="0" fontId="24" fillId="2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horizontal="center" vertical="top" wrapText="1"/>
    </xf>
    <xf numFmtId="49" fontId="24" fillId="2" borderId="1" xfId="0" applyNumberFormat="1" applyFont="1" applyFill="1" applyBorder="1" applyAlignment="1">
      <alignment horizontal="right" vertical="top" wrapText="1"/>
    </xf>
    <xf numFmtId="49" fontId="24" fillId="2" borderId="1" xfId="0" applyNumberFormat="1" applyFont="1" applyFill="1" applyBorder="1" applyAlignment="1">
      <alignment vertical="top" wrapText="1"/>
    </xf>
    <xf numFmtId="49" fontId="24" fillId="2" borderId="1" xfId="0" quotePrefix="1" applyNumberFormat="1" applyFont="1" applyFill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top" wrapText="1"/>
    </xf>
    <xf numFmtId="49" fontId="35" fillId="0" borderId="1" xfId="0" applyNumberFormat="1" applyFont="1" applyFill="1" applyBorder="1" applyAlignment="1">
      <alignment horizontal="left" vertical="top" wrapText="1"/>
    </xf>
    <xf numFmtId="0" fontId="35" fillId="0" borderId="1" xfId="0" applyFont="1" applyBorder="1" applyAlignment="1">
      <alignment vertical="top" wrapText="1"/>
    </xf>
    <xf numFmtId="49" fontId="24" fillId="2" borderId="1" xfId="0" applyNumberFormat="1" applyFont="1" applyFill="1" applyBorder="1" applyAlignment="1">
      <alignment horizontal="center" vertical="top" wrapText="1"/>
    </xf>
    <xf numFmtId="49" fontId="24" fillId="0" borderId="1" xfId="0" applyNumberFormat="1" applyFont="1" applyBorder="1" applyAlignment="1">
      <alignment horizontal="center" vertical="top" wrapText="1"/>
    </xf>
    <xf numFmtId="49" fontId="24" fillId="2" borderId="1" xfId="0" quotePrefix="1" applyNumberFormat="1" applyFont="1" applyFill="1" applyBorder="1" applyAlignment="1">
      <alignment horizontal="center" vertical="top" wrapText="1"/>
    </xf>
    <xf numFmtId="0" fontId="0" fillId="0" borderId="1" xfId="2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 wrapText="1"/>
    </xf>
    <xf numFmtId="0" fontId="55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left" vertical="top" wrapText="1"/>
    </xf>
    <xf numFmtId="0" fontId="46" fillId="0" borderId="1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center" vertical="top" wrapText="1"/>
    </xf>
    <xf numFmtId="0" fontId="46" fillId="0" borderId="1" xfId="0" applyFont="1" applyBorder="1" applyAlignment="1">
      <alignment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1" fontId="16" fillId="0" borderId="17" xfId="0" applyNumberFormat="1" applyFont="1" applyBorder="1" applyAlignment="1">
      <alignment horizontal="center" vertical="top" wrapText="1"/>
    </xf>
    <xf numFmtId="1" fontId="16" fillId="0" borderId="6" xfId="0" applyNumberFormat="1" applyFont="1" applyBorder="1" applyAlignment="1">
      <alignment horizontal="center" vertical="top" wrapText="1"/>
    </xf>
    <xf numFmtId="1" fontId="16" fillId="0" borderId="5" xfId="0" applyNumberFormat="1" applyFont="1" applyBorder="1" applyAlignment="1">
      <alignment horizontal="center" vertical="top" wrapText="1"/>
    </xf>
    <xf numFmtId="0" fontId="61" fillId="0" borderId="16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2" fontId="16" fillId="0" borderId="17" xfId="0" applyNumberFormat="1" applyFont="1" applyBorder="1" applyAlignment="1">
      <alignment horizontal="center" vertical="top" wrapText="1"/>
    </xf>
    <xf numFmtId="2" fontId="16" fillId="0" borderId="6" xfId="0" applyNumberFormat="1" applyFont="1" applyBorder="1" applyAlignment="1">
      <alignment horizontal="center" vertical="top" wrapText="1"/>
    </xf>
    <xf numFmtId="2" fontId="16" fillId="0" borderId="5" xfId="0" applyNumberFormat="1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14" fillId="0" borderId="24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68" fillId="0" borderId="0" xfId="0" applyFont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6" fillId="0" borderId="30" xfId="0" applyFont="1" applyBorder="1" applyAlignment="1">
      <alignment horizontal="center" vertical="top"/>
    </xf>
    <xf numFmtId="0" fontId="16" fillId="0" borderId="31" xfId="0" applyFont="1" applyBorder="1" applyAlignment="1">
      <alignment horizontal="left" vertical="top" wrapText="1"/>
    </xf>
    <xf numFmtId="0" fontId="16" fillId="0" borderId="32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73" fillId="0" borderId="0" xfId="0" applyFont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33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6" xfId="0" applyFont="1" applyBorder="1" applyAlignment="1">
      <alignment horizontal="center" vertical="top" wrapText="1"/>
    </xf>
    <xf numFmtId="0" fontId="46" fillId="0" borderId="11" xfId="0" applyFont="1" applyBorder="1" applyAlignment="1">
      <alignment vertical="top" wrapText="1"/>
    </xf>
    <xf numFmtId="1" fontId="34" fillId="0" borderId="17" xfId="0" applyNumberFormat="1" applyFont="1" applyBorder="1" applyAlignment="1">
      <alignment horizontal="center" vertical="top" wrapText="1"/>
    </xf>
    <xf numFmtId="1" fontId="34" fillId="0" borderId="6" xfId="0" applyNumberFormat="1" applyFont="1" applyBorder="1" applyAlignment="1">
      <alignment horizontal="center" vertical="top" wrapText="1"/>
    </xf>
    <xf numFmtId="1" fontId="34" fillId="0" borderId="5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2" fontId="16" fillId="0" borderId="2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61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left" vertical="top"/>
    </xf>
    <xf numFmtId="2" fontId="16" fillId="0" borderId="1" xfId="0" applyNumberFormat="1" applyFont="1" applyBorder="1" applyAlignment="1">
      <alignment horizontal="center" vertical="top" wrapText="1"/>
    </xf>
    <xf numFmtId="0" fontId="82" fillId="0" borderId="2" xfId="0" applyFont="1" applyBorder="1" applyAlignment="1">
      <alignment horizontal="center" vertical="top" wrapText="1"/>
    </xf>
    <xf numFmtId="0" fontId="82" fillId="0" borderId="6" xfId="0" applyFont="1" applyBorder="1" applyAlignment="1">
      <alignment horizontal="center" vertical="top" wrapText="1"/>
    </xf>
    <xf numFmtId="0" fontId="82" fillId="0" borderId="5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/>
    </xf>
    <xf numFmtId="0" fontId="8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16" fillId="0" borderId="2" xfId="0" applyFont="1" applyBorder="1" applyAlignment="1">
      <alignment horizontal="center" vertical="top" wrapText="1"/>
    </xf>
    <xf numFmtId="0" fontId="82" fillId="0" borderId="1" xfId="0" applyFont="1" applyBorder="1" applyAlignment="1">
      <alignment horizontal="center" vertical="top" wrapText="1"/>
    </xf>
    <xf numFmtId="0" fontId="6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2" fontId="82" fillId="0" borderId="1" xfId="0" applyNumberFormat="1" applyFont="1" applyBorder="1" applyAlignment="1">
      <alignment horizontal="center" vertical="top" wrapText="1"/>
    </xf>
    <xf numFmtId="0" fontId="82" fillId="0" borderId="1" xfId="0" applyFont="1" applyBorder="1" applyAlignment="1">
      <alignment horizontal="center" vertical="top"/>
    </xf>
    <xf numFmtId="0" fontId="86" fillId="0" borderId="1" xfId="0" applyFont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textRotation="90" wrapText="1"/>
    </xf>
    <xf numFmtId="0" fontId="14" fillId="0" borderId="5" xfId="0" applyFont="1" applyFill="1" applyBorder="1" applyAlignment="1">
      <alignment horizontal="center" vertical="top" textRotation="90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textRotation="90" wrapText="1"/>
    </xf>
    <xf numFmtId="0" fontId="14" fillId="0" borderId="5" xfId="0" applyFont="1" applyBorder="1" applyAlignment="1">
      <alignment horizontal="center" vertical="top" textRotation="90" wrapText="1"/>
    </xf>
    <xf numFmtId="0" fontId="13" fillId="0" borderId="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textRotation="90"/>
    </xf>
    <xf numFmtId="0" fontId="14" fillId="0" borderId="5" xfId="0" applyFont="1" applyFill="1" applyBorder="1" applyAlignment="1">
      <alignment horizontal="center" vertical="top" textRotation="90"/>
    </xf>
    <xf numFmtId="0" fontId="14" fillId="0" borderId="2" xfId="0" applyFont="1" applyBorder="1" applyAlignment="1">
      <alignment horizontal="center" vertical="top" textRotation="88" wrapText="1"/>
    </xf>
    <xf numFmtId="0" fontId="14" fillId="0" borderId="5" xfId="0" applyFont="1" applyBorder="1" applyAlignment="1">
      <alignment horizontal="center" vertical="top" textRotation="88" wrapText="1"/>
    </xf>
    <xf numFmtId="0" fontId="8" fillId="0" borderId="2" xfId="0" applyFont="1" applyFill="1" applyBorder="1" applyAlignment="1">
      <alignment horizontal="center" vertical="top" textRotation="90"/>
    </xf>
    <xf numFmtId="0" fontId="8" fillId="0" borderId="5" xfId="0" applyFont="1" applyFill="1" applyBorder="1" applyAlignment="1">
      <alignment horizontal="center" vertical="top" textRotation="90"/>
    </xf>
    <xf numFmtId="0" fontId="9" fillId="0" borderId="2" xfId="0" applyFont="1" applyBorder="1" applyAlignment="1">
      <alignment horizontal="center" vertical="top" textRotation="90" wrapText="1"/>
    </xf>
    <xf numFmtId="0" fontId="15" fillId="0" borderId="5" xfId="0" applyFont="1" applyBorder="1" applyAlignment="1">
      <alignment vertical="top"/>
    </xf>
    <xf numFmtId="0" fontId="9" fillId="0" borderId="3" xfId="0" applyFont="1" applyBorder="1" applyAlignment="1">
      <alignment horizontal="center" vertical="top" textRotation="90" wrapText="1"/>
    </xf>
    <xf numFmtId="0" fontId="9" fillId="0" borderId="7" xfId="0" applyFont="1" applyBorder="1" applyAlignment="1">
      <alignment horizontal="center" vertical="top" textRotation="90" wrapText="1"/>
    </xf>
    <xf numFmtId="0" fontId="14" fillId="0" borderId="1" xfId="0" applyFont="1" applyBorder="1" applyAlignment="1">
      <alignment horizontal="center" vertical="top" textRotation="90"/>
    </xf>
    <xf numFmtId="0" fontId="14" fillId="2" borderId="4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49" fontId="7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 wrapText="1"/>
    </xf>
    <xf numFmtId="0" fontId="44" fillId="2" borderId="0" xfId="0" applyFont="1" applyFill="1" applyBorder="1" applyAlignment="1">
      <alignment horizontal="center" vertical="top" wrapText="1"/>
    </xf>
    <xf numFmtId="0" fontId="45" fillId="2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43" fillId="0" borderId="0" xfId="0" applyFont="1" applyAlignment="1">
      <alignment horizontal="center" vertical="top" wrapText="1"/>
    </xf>
    <xf numFmtId="49" fontId="0" fillId="0" borderId="0" xfId="0" applyNumberFormat="1" applyAlignment="1">
      <alignment horizontal="right" vertical="top" wrapText="1"/>
    </xf>
    <xf numFmtId="0" fontId="35" fillId="0" borderId="0" xfId="0" applyFont="1" applyAlignment="1">
      <alignment horizontal="right" vertical="top" wrapText="1"/>
    </xf>
    <xf numFmtId="0" fontId="0" fillId="2" borderId="0" xfId="0" applyFill="1" applyAlignment="1">
      <alignment vertical="top" wrapText="1"/>
    </xf>
    <xf numFmtId="0" fontId="0" fillId="2" borderId="1" xfId="0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left" vertical="top" wrapText="1"/>
    </xf>
    <xf numFmtId="49" fontId="0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35" fillId="2" borderId="1" xfId="0" applyFont="1" applyFill="1" applyBorder="1" applyAlignment="1">
      <alignment horizontal="left" vertical="top" wrapText="1"/>
    </xf>
    <xf numFmtId="0" fontId="100" fillId="2" borderId="1" xfId="0" applyFon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vertical="top" wrapText="1"/>
    </xf>
    <xf numFmtId="1" fontId="0" fillId="2" borderId="1" xfId="0" applyNumberFormat="1" applyFont="1" applyFill="1" applyBorder="1" applyAlignment="1">
      <alignment horizontal="center" vertical="top" wrapText="1"/>
    </xf>
    <xf numFmtId="0" fontId="101" fillId="2" borderId="1" xfId="0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0" fontId="102" fillId="2" borderId="1" xfId="0" applyFont="1" applyFill="1" applyBorder="1" applyAlignment="1">
      <alignment horizontal="center" vertical="top" wrapText="1"/>
    </xf>
    <xf numFmtId="0" fontId="49" fillId="4" borderId="1" xfId="0" applyFont="1" applyFill="1" applyBorder="1" applyAlignment="1">
      <alignment horizontal="center" vertical="top" wrapText="1"/>
    </xf>
    <xf numFmtId="0" fontId="103" fillId="2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/>
    </xf>
    <xf numFmtId="0" fontId="16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1" fillId="2" borderId="0" xfId="0" applyFont="1" applyFill="1" applyAlignment="1">
      <alignment vertical="top" wrapText="1"/>
    </xf>
    <xf numFmtId="49" fontId="50" fillId="2" borderId="1" xfId="0" applyNumberFormat="1" applyFont="1" applyFill="1" applyBorder="1" applyAlignment="1">
      <alignment horizontal="left" vertical="top" wrapText="1"/>
    </xf>
    <xf numFmtId="49" fontId="49" fillId="0" borderId="1" xfId="0" applyNumberFormat="1" applyFont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35" fillId="0" borderId="1" xfId="0" applyFont="1" applyBorder="1" applyAlignment="1">
      <alignment vertical="top"/>
    </xf>
    <xf numFmtId="0" fontId="24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24" fillId="4" borderId="1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/>
    </xf>
    <xf numFmtId="49" fontId="11" fillId="0" borderId="0" xfId="0" applyNumberFormat="1" applyFont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49" fillId="2" borderId="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top"/>
    </xf>
    <xf numFmtId="49" fontId="35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04" fillId="0" borderId="0" xfId="0" applyFont="1" applyFill="1" applyBorder="1" applyAlignment="1">
      <alignment horizontal="center" vertical="top" wrapText="1"/>
    </xf>
    <xf numFmtId="49" fontId="34" fillId="0" borderId="0" xfId="0" applyNumberFormat="1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center" vertical="top" wrapText="1"/>
    </xf>
    <xf numFmtId="49" fontId="15" fillId="0" borderId="0" xfId="0" applyNumberFormat="1" applyFont="1" applyAlignment="1">
      <alignment horizontal="right" vertical="top" wrapText="1"/>
    </xf>
    <xf numFmtId="0" fontId="35" fillId="2" borderId="0" xfId="0" applyFont="1" applyFill="1" applyAlignment="1">
      <alignment vertical="top" wrapText="1"/>
    </xf>
    <xf numFmtId="0" fontId="15" fillId="0" borderId="1" xfId="0" applyFont="1" applyFill="1" applyBorder="1" applyAlignment="1">
      <alignment horizontal="center" vertical="top" wrapText="1"/>
    </xf>
    <xf numFmtId="0" fontId="101" fillId="0" borderId="1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horizontal="center" vertical="top" wrapText="1"/>
    </xf>
  </cellXfs>
  <cellStyles count="3">
    <cellStyle name="Hyperlink" xfId="1" builtinId="8"/>
    <cellStyle name="Normal" xfId="0" builtinId="0"/>
    <cellStyle name="Normal 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mailto:vther@%20bczkgh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3"/>
  <sheetViews>
    <sheetView workbookViewId="0">
      <selection activeCell="E8" sqref="E8"/>
    </sheetView>
  </sheetViews>
  <sheetFormatPr defaultRowHeight="15"/>
  <sheetData>
    <row r="1" spans="1:113" ht="26.25">
      <c r="A1" s="521" t="s">
        <v>3275</v>
      </c>
      <c r="B1" s="521"/>
      <c r="C1" s="521"/>
      <c r="D1" s="521"/>
      <c r="E1" s="521"/>
      <c r="F1" s="521"/>
      <c r="G1" s="521"/>
      <c r="H1" s="521"/>
      <c r="I1" s="521"/>
      <c r="J1" s="211"/>
      <c r="K1" s="211"/>
      <c r="L1" s="212"/>
      <c r="M1" s="211"/>
      <c r="N1" s="211"/>
      <c r="O1" s="211"/>
      <c r="P1" s="211"/>
      <c r="Q1" s="213"/>
      <c r="R1" s="213"/>
      <c r="S1" s="213"/>
      <c r="T1" s="213"/>
      <c r="U1" s="213"/>
      <c r="V1" s="213"/>
      <c r="W1" s="213"/>
      <c r="X1" s="213"/>
      <c r="Y1" s="213"/>
      <c r="Z1" s="214"/>
      <c r="AA1" s="213"/>
      <c r="AB1" s="213"/>
      <c r="AC1" s="213"/>
      <c r="AD1" s="213"/>
      <c r="AE1" s="213"/>
      <c r="AF1" s="213"/>
      <c r="AG1" s="213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6" t="s">
        <v>3276</v>
      </c>
      <c r="CU1" s="217"/>
      <c r="CV1" s="211"/>
      <c r="CW1" s="211"/>
    </row>
    <row r="2" spans="1:113" ht="19.5" thickBot="1">
      <c r="A2" s="522" t="s">
        <v>3277</v>
      </c>
      <c r="B2" s="522"/>
      <c r="C2" s="522"/>
      <c r="D2" s="522"/>
      <c r="E2" s="522"/>
      <c r="F2" s="522"/>
      <c r="G2" s="522"/>
      <c r="H2" s="522"/>
      <c r="I2" s="522"/>
      <c r="J2" s="218"/>
      <c r="K2" s="218"/>
      <c r="L2" s="219"/>
      <c r="M2" s="218"/>
      <c r="N2" s="218"/>
      <c r="O2" s="218"/>
      <c r="P2" s="218"/>
      <c r="Q2" s="220"/>
      <c r="R2" s="220"/>
      <c r="S2" s="220"/>
      <c r="T2" s="220"/>
      <c r="U2" s="220"/>
      <c r="V2" s="220"/>
      <c r="W2" s="220"/>
      <c r="X2" s="220"/>
      <c r="Y2" s="220"/>
      <c r="Z2" s="221"/>
      <c r="AA2" s="220"/>
      <c r="AB2" s="220"/>
      <c r="AC2" s="220"/>
      <c r="AD2" s="220"/>
      <c r="AE2" s="220"/>
      <c r="AF2" s="220"/>
      <c r="AG2" s="220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3"/>
      <c r="CU2" s="223"/>
      <c r="CV2" s="222"/>
      <c r="CW2" s="222"/>
    </row>
    <row r="3" spans="1:113" ht="16.5" thickBot="1">
      <c r="A3" s="523" t="s">
        <v>3278</v>
      </c>
      <c r="B3" s="525">
        <v>10</v>
      </c>
      <c r="C3" s="527" t="s">
        <v>3279</v>
      </c>
      <c r="D3" s="525" t="s">
        <v>3280</v>
      </c>
      <c r="E3" s="525" t="s">
        <v>3281</v>
      </c>
      <c r="F3" s="525" t="s">
        <v>3282</v>
      </c>
      <c r="G3" s="224"/>
      <c r="H3" s="530" t="s">
        <v>3283</v>
      </c>
      <c r="I3" s="525" t="s">
        <v>3284</v>
      </c>
      <c r="J3" s="527" t="s">
        <v>3285</v>
      </c>
      <c r="K3" s="527" t="s">
        <v>3286</v>
      </c>
      <c r="L3" s="537" t="s">
        <v>3287</v>
      </c>
      <c r="M3" s="540" t="s">
        <v>3288</v>
      </c>
      <c r="N3" s="541"/>
      <c r="O3" s="542"/>
      <c r="P3" s="527" t="s">
        <v>3289</v>
      </c>
      <c r="Q3" s="533" t="s">
        <v>3290</v>
      </c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3"/>
      <c r="AC3" s="533"/>
      <c r="AD3" s="533"/>
      <c r="AE3" s="533"/>
      <c r="AF3" s="533"/>
      <c r="AG3" s="534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25"/>
      <c r="CU3" s="225"/>
    </row>
    <row r="4" spans="1:113" ht="15.75" thickBot="1">
      <c r="A4" s="524"/>
      <c r="B4" s="526"/>
      <c r="C4" s="528"/>
      <c r="D4" s="526"/>
      <c r="E4" s="526"/>
      <c r="F4" s="526"/>
      <c r="G4" s="226"/>
      <c r="H4" s="531"/>
      <c r="I4" s="526"/>
      <c r="J4" s="528"/>
      <c r="K4" s="528"/>
      <c r="L4" s="538"/>
      <c r="M4" s="543"/>
      <c r="N4" s="544"/>
      <c r="O4" s="545"/>
      <c r="P4" s="528"/>
      <c r="Q4" s="535" t="s">
        <v>3291</v>
      </c>
      <c r="R4" s="535"/>
      <c r="S4" s="535"/>
      <c r="T4" s="535"/>
      <c r="U4" s="535"/>
      <c r="V4" s="535" t="s">
        <v>3260</v>
      </c>
      <c r="W4" s="535"/>
      <c r="X4" s="535"/>
      <c r="Y4" s="535"/>
      <c r="Z4" s="535" t="s">
        <v>3292</v>
      </c>
      <c r="AA4" s="535"/>
      <c r="AB4" s="535"/>
      <c r="AC4" s="535"/>
      <c r="AD4" s="535" t="s">
        <v>3293</v>
      </c>
      <c r="AE4" s="535"/>
      <c r="AF4" s="535"/>
      <c r="AG4" s="536"/>
      <c r="AH4" s="535" t="s">
        <v>3294</v>
      </c>
      <c r="AI4" s="535"/>
      <c r="AJ4" s="535"/>
      <c r="AK4" s="536"/>
      <c r="AL4" s="535" t="s">
        <v>3295</v>
      </c>
      <c r="AM4" s="535"/>
      <c r="AN4" s="535"/>
      <c r="AO4" s="536"/>
      <c r="AP4" s="535" t="s">
        <v>3296</v>
      </c>
      <c r="AQ4" s="535"/>
      <c r="AR4" s="535"/>
      <c r="AS4" s="536"/>
      <c r="AT4" s="535" t="s">
        <v>3297</v>
      </c>
      <c r="AU4" s="535"/>
      <c r="AV4" s="535"/>
      <c r="AW4" s="536"/>
      <c r="AX4" s="535" t="s">
        <v>3298</v>
      </c>
      <c r="AY4" s="535"/>
      <c r="AZ4" s="535"/>
      <c r="BA4" s="536"/>
      <c r="BB4" s="535" t="s">
        <v>3299</v>
      </c>
      <c r="BC4" s="535"/>
      <c r="BD4" s="535"/>
      <c r="BE4" s="536"/>
      <c r="BF4" s="535" t="s">
        <v>3300</v>
      </c>
      <c r="BG4" s="535"/>
      <c r="BH4" s="535"/>
      <c r="BI4" s="536"/>
      <c r="BJ4" s="535" t="s">
        <v>3301</v>
      </c>
      <c r="BK4" s="535"/>
      <c r="BL4" s="535"/>
      <c r="BM4" s="536"/>
      <c r="BN4" s="535" t="s">
        <v>3302</v>
      </c>
      <c r="BO4" s="535"/>
      <c r="BP4" s="535"/>
      <c r="BQ4" s="536"/>
      <c r="BR4" s="535" t="s">
        <v>3303</v>
      </c>
      <c r="BS4" s="535"/>
      <c r="BT4" s="535"/>
      <c r="BU4" s="536"/>
      <c r="BV4" s="535" t="s">
        <v>3304</v>
      </c>
      <c r="BW4" s="535"/>
      <c r="BX4" s="535"/>
      <c r="BY4" s="536"/>
      <c r="BZ4" s="535" t="s">
        <v>3305</v>
      </c>
      <c r="CA4" s="535"/>
      <c r="CB4" s="535"/>
      <c r="CC4" s="536"/>
      <c r="CD4" s="535" t="s">
        <v>3306</v>
      </c>
      <c r="CE4" s="535"/>
      <c r="CF4" s="535"/>
      <c r="CG4" s="536"/>
      <c r="CH4" s="535" t="s">
        <v>3307</v>
      </c>
      <c r="CI4" s="535"/>
      <c r="CJ4" s="535"/>
      <c r="CK4" s="536"/>
      <c r="CL4" s="535" t="s">
        <v>3308</v>
      </c>
      <c r="CM4" s="535"/>
      <c r="CN4" s="535"/>
      <c r="CO4" s="536"/>
      <c r="CP4" s="535" t="s">
        <v>3309</v>
      </c>
      <c r="CQ4" s="535"/>
      <c r="CR4" s="535"/>
      <c r="CS4" s="536"/>
      <c r="CT4" s="546" t="s">
        <v>3310</v>
      </c>
      <c r="CU4" s="547"/>
      <c r="CV4" s="547"/>
      <c r="CW4" s="548"/>
    </row>
    <row r="5" spans="1:113">
      <c r="A5" s="524"/>
      <c r="B5" s="526"/>
      <c r="C5" s="529"/>
      <c r="D5" s="526"/>
      <c r="E5" s="526"/>
      <c r="F5" s="526"/>
      <c r="G5" s="227"/>
      <c r="H5" s="532"/>
      <c r="I5" s="526"/>
      <c r="J5" s="529"/>
      <c r="K5" s="529"/>
      <c r="L5" s="539"/>
      <c r="M5" s="228" t="s">
        <v>3311</v>
      </c>
      <c r="N5" s="229" t="s">
        <v>3312</v>
      </c>
      <c r="O5" s="229" t="s">
        <v>3313</v>
      </c>
      <c r="P5" s="529"/>
      <c r="Q5" s="230" t="s">
        <v>3314</v>
      </c>
      <c r="R5" s="230" t="s">
        <v>3315</v>
      </c>
      <c r="S5" s="231" t="s">
        <v>3312</v>
      </c>
      <c r="T5" s="231" t="s">
        <v>3313</v>
      </c>
      <c r="U5" s="229" t="s">
        <v>3311</v>
      </c>
      <c r="V5" s="230" t="s">
        <v>3315</v>
      </c>
      <c r="W5" s="231" t="s">
        <v>3316</v>
      </c>
      <c r="X5" s="231" t="s">
        <v>3313</v>
      </c>
      <c r="Y5" s="229" t="s">
        <v>3311</v>
      </c>
      <c r="Z5" s="230" t="s">
        <v>3315</v>
      </c>
      <c r="AA5" s="231" t="s">
        <v>3316</v>
      </c>
      <c r="AB5" s="231" t="s">
        <v>3313</v>
      </c>
      <c r="AC5" s="229" t="s">
        <v>3311</v>
      </c>
      <c r="AD5" s="230" t="s">
        <v>3315</v>
      </c>
      <c r="AE5" s="231" t="s">
        <v>3316</v>
      </c>
      <c r="AF5" s="231" t="s">
        <v>3313</v>
      </c>
      <c r="AG5" s="232" t="s">
        <v>3311</v>
      </c>
      <c r="AH5" s="230" t="s">
        <v>3315</v>
      </c>
      <c r="AI5" s="231" t="s">
        <v>3316</v>
      </c>
      <c r="AJ5" s="231" t="s">
        <v>3313</v>
      </c>
      <c r="AK5" s="232" t="s">
        <v>3311</v>
      </c>
      <c r="AL5" s="230" t="s">
        <v>3315</v>
      </c>
      <c r="AM5" s="231" t="s">
        <v>3316</v>
      </c>
      <c r="AN5" s="231" t="s">
        <v>3313</v>
      </c>
      <c r="AO5" s="232" t="s">
        <v>3311</v>
      </c>
      <c r="AP5" s="230" t="s">
        <v>3315</v>
      </c>
      <c r="AQ5" s="231" t="s">
        <v>3316</v>
      </c>
      <c r="AR5" s="231" t="s">
        <v>3313</v>
      </c>
      <c r="AS5" s="232" t="s">
        <v>3311</v>
      </c>
      <c r="AT5" s="230" t="s">
        <v>3315</v>
      </c>
      <c r="AU5" s="231" t="s">
        <v>3316</v>
      </c>
      <c r="AV5" s="231" t="s">
        <v>3313</v>
      </c>
      <c r="AW5" s="232" t="s">
        <v>3311</v>
      </c>
      <c r="AX5" s="230" t="s">
        <v>3315</v>
      </c>
      <c r="AY5" s="231" t="s">
        <v>3316</v>
      </c>
      <c r="AZ5" s="231" t="s">
        <v>3313</v>
      </c>
      <c r="BA5" s="232" t="s">
        <v>3311</v>
      </c>
      <c r="BB5" s="230" t="s">
        <v>3315</v>
      </c>
      <c r="BC5" s="231" t="s">
        <v>3316</v>
      </c>
      <c r="BD5" s="231" t="s">
        <v>3313</v>
      </c>
      <c r="BE5" s="232" t="s">
        <v>3311</v>
      </c>
      <c r="BF5" s="230" t="s">
        <v>3315</v>
      </c>
      <c r="BG5" s="231" t="s">
        <v>3316</v>
      </c>
      <c r="BH5" s="231" t="s">
        <v>3313</v>
      </c>
      <c r="BI5" s="232" t="s">
        <v>3311</v>
      </c>
      <c r="BJ5" s="230" t="s">
        <v>3315</v>
      </c>
      <c r="BK5" s="231" t="s">
        <v>3316</v>
      </c>
      <c r="BL5" s="231" t="s">
        <v>3313</v>
      </c>
      <c r="BM5" s="232" t="s">
        <v>3311</v>
      </c>
      <c r="BN5" s="230" t="s">
        <v>3315</v>
      </c>
      <c r="BO5" s="231" t="s">
        <v>3316</v>
      </c>
      <c r="BP5" s="231" t="s">
        <v>3313</v>
      </c>
      <c r="BQ5" s="232" t="s">
        <v>3311</v>
      </c>
      <c r="BR5" s="230" t="s">
        <v>3315</v>
      </c>
      <c r="BS5" s="231" t="s">
        <v>3316</v>
      </c>
      <c r="BT5" s="231" t="s">
        <v>3313</v>
      </c>
      <c r="BU5" s="232" t="s">
        <v>3311</v>
      </c>
      <c r="BV5" s="230" t="s">
        <v>3315</v>
      </c>
      <c r="BW5" s="231" t="s">
        <v>3316</v>
      </c>
      <c r="BX5" s="231" t="s">
        <v>3313</v>
      </c>
      <c r="BY5" s="232" t="s">
        <v>3311</v>
      </c>
      <c r="BZ5" s="230" t="s">
        <v>3315</v>
      </c>
      <c r="CA5" s="231" t="s">
        <v>3316</v>
      </c>
      <c r="CB5" s="231" t="s">
        <v>3313</v>
      </c>
      <c r="CC5" s="232" t="s">
        <v>3311</v>
      </c>
      <c r="CD5" s="230" t="s">
        <v>3315</v>
      </c>
      <c r="CE5" s="231" t="s">
        <v>3316</v>
      </c>
      <c r="CF5" s="231" t="s">
        <v>3313</v>
      </c>
      <c r="CG5" s="232" t="s">
        <v>3311</v>
      </c>
      <c r="CH5" s="230" t="s">
        <v>3315</v>
      </c>
      <c r="CI5" s="231" t="s">
        <v>3316</v>
      </c>
      <c r="CJ5" s="231" t="s">
        <v>3313</v>
      </c>
      <c r="CK5" s="232" t="s">
        <v>3311</v>
      </c>
      <c r="CL5" s="230" t="s">
        <v>3315</v>
      </c>
      <c r="CM5" s="231" t="s">
        <v>3316</v>
      </c>
      <c r="CN5" s="231" t="s">
        <v>3313</v>
      </c>
      <c r="CO5" s="232" t="s">
        <v>3311</v>
      </c>
      <c r="CP5" s="230" t="s">
        <v>3315</v>
      </c>
      <c r="CQ5" s="231" t="s">
        <v>3316</v>
      </c>
      <c r="CR5" s="231" t="s">
        <v>3313</v>
      </c>
      <c r="CS5" s="233" t="s">
        <v>3311</v>
      </c>
      <c r="CT5" s="234" t="s">
        <v>90</v>
      </c>
      <c r="CU5" s="235" t="s">
        <v>3317</v>
      </c>
      <c r="CV5" s="236" t="s">
        <v>100</v>
      </c>
      <c r="CW5" s="236" t="s">
        <v>3317</v>
      </c>
    </row>
    <row r="6" spans="1:113">
      <c r="A6" s="237">
        <v>1</v>
      </c>
      <c r="B6" s="238">
        <v>2</v>
      </c>
      <c r="C6" s="238"/>
      <c r="D6" s="238">
        <v>3</v>
      </c>
      <c r="E6" s="238">
        <v>4</v>
      </c>
      <c r="F6" s="238">
        <v>5</v>
      </c>
      <c r="G6" s="238"/>
      <c r="H6" s="238">
        <v>6</v>
      </c>
      <c r="I6" s="238">
        <v>7</v>
      </c>
      <c r="J6" s="238">
        <v>8</v>
      </c>
      <c r="K6" s="238"/>
      <c r="L6" s="238">
        <v>9</v>
      </c>
      <c r="M6" s="238">
        <v>10</v>
      </c>
      <c r="N6" s="238"/>
      <c r="O6" s="238"/>
      <c r="P6" s="238">
        <v>11</v>
      </c>
      <c r="Q6" s="238">
        <v>6</v>
      </c>
      <c r="R6" s="238">
        <v>7</v>
      </c>
      <c r="S6" s="238">
        <v>8</v>
      </c>
      <c r="T6" s="238">
        <v>9</v>
      </c>
      <c r="U6" s="238">
        <v>10</v>
      </c>
      <c r="V6" s="238">
        <v>11</v>
      </c>
      <c r="W6" s="238">
        <v>12</v>
      </c>
      <c r="X6" s="238">
        <v>13</v>
      </c>
      <c r="Y6" s="238">
        <v>14</v>
      </c>
      <c r="Z6" s="238">
        <v>15</v>
      </c>
      <c r="AA6" s="238">
        <v>16</v>
      </c>
      <c r="AB6" s="238">
        <v>17</v>
      </c>
      <c r="AC6" s="238">
        <v>18</v>
      </c>
      <c r="AD6" s="238">
        <v>19</v>
      </c>
      <c r="AE6" s="238">
        <v>20</v>
      </c>
      <c r="AF6" s="238">
        <v>21</v>
      </c>
      <c r="AG6" s="239">
        <v>22</v>
      </c>
      <c r="AH6" s="238">
        <v>19</v>
      </c>
      <c r="AI6" s="238">
        <v>20</v>
      </c>
      <c r="AJ6" s="238">
        <v>21</v>
      </c>
      <c r="AK6" s="239">
        <v>22</v>
      </c>
      <c r="AL6" s="238">
        <v>19</v>
      </c>
      <c r="AM6" s="238">
        <v>20</v>
      </c>
      <c r="AN6" s="238">
        <v>21</v>
      </c>
      <c r="AO6" s="239">
        <v>22</v>
      </c>
      <c r="AP6" s="238">
        <v>19</v>
      </c>
      <c r="AQ6" s="238">
        <v>20</v>
      </c>
      <c r="AR6" s="238">
        <v>21</v>
      </c>
      <c r="AS6" s="239">
        <v>22</v>
      </c>
      <c r="AT6" s="238">
        <v>19</v>
      </c>
      <c r="AU6" s="238">
        <v>20</v>
      </c>
      <c r="AV6" s="238">
        <v>21</v>
      </c>
      <c r="AW6" s="239">
        <v>22</v>
      </c>
      <c r="AX6" s="238">
        <v>19</v>
      </c>
      <c r="AY6" s="238">
        <v>20</v>
      </c>
      <c r="AZ6" s="238">
        <v>21</v>
      </c>
      <c r="BA6" s="239">
        <v>22</v>
      </c>
      <c r="BB6" s="238">
        <v>19</v>
      </c>
      <c r="BC6" s="238">
        <v>20</v>
      </c>
      <c r="BD6" s="238">
        <v>21</v>
      </c>
      <c r="BE6" s="239">
        <v>22</v>
      </c>
      <c r="BF6" s="238">
        <v>19</v>
      </c>
      <c r="BG6" s="238">
        <v>20</v>
      </c>
      <c r="BH6" s="238">
        <v>21</v>
      </c>
      <c r="BI6" s="239">
        <v>22</v>
      </c>
      <c r="BJ6" s="238">
        <v>19</v>
      </c>
      <c r="BK6" s="238">
        <v>20</v>
      </c>
      <c r="BL6" s="238">
        <v>21</v>
      </c>
      <c r="BM6" s="239">
        <v>22</v>
      </c>
      <c r="BN6" s="238">
        <v>19</v>
      </c>
      <c r="BO6" s="238">
        <v>20</v>
      </c>
      <c r="BP6" s="238">
        <v>21</v>
      </c>
      <c r="BQ6" s="239">
        <v>22</v>
      </c>
      <c r="BR6" s="238">
        <v>19</v>
      </c>
      <c r="BS6" s="238">
        <v>20</v>
      </c>
      <c r="BT6" s="238">
        <v>21</v>
      </c>
      <c r="BU6" s="239">
        <v>22</v>
      </c>
      <c r="BV6" s="238">
        <v>19</v>
      </c>
      <c r="BW6" s="238">
        <v>20</v>
      </c>
      <c r="BX6" s="238">
        <v>21</v>
      </c>
      <c r="BY6" s="239">
        <v>22</v>
      </c>
      <c r="BZ6" s="238">
        <v>19</v>
      </c>
      <c r="CA6" s="238">
        <v>20</v>
      </c>
      <c r="CB6" s="238">
        <v>21</v>
      </c>
      <c r="CC6" s="239">
        <v>22</v>
      </c>
      <c r="CD6" s="238">
        <v>19</v>
      </c>
      <c r="CE6" s="238">
        <v>20</v>
      </c>
      <c r="CF6" s="238">
        <v>21</v>
      </c>
      <c r="CG6" s="239">
        <v>22</v>
      </c>
      <c r="CH6" s="238">
        <v>19</v>
      </c>
      <c r="CI6" s="238">
        <v>20</v>
      </c>
      <c r="CJ6" s="238">
        <v>21</v>
      </c>
      <c r="CK6" s="239">
        <v>22</v>
      </c>
      <c r="CL6" s="238">
        <v>19</v>
      </c>
      <c r="CM6" s="238">
        <v>20</v>
      </c>
      <c r="CN6" s="238">
        <v>21</v>
      </c>
      <c r="CO6" s="239">
        <v>22</v>
      </c>
      <c r="CP6" s="238">
        <v>19</v>
      </c>
      <c r="CQ6" s="238">
        <v>20</v>
      </c>
      <c r="CR6" s="238">
        <v>21</v>
      </c>
      <c r="CS6" s="240">
        <v>22</v>
      </c>
      <c r="CT6" s="241">
        <v>8</v>
      </c>
      <c r="CU6" s="242">
        <v>9</v>
      </c>
      <c r="CV6" s="243">
        <v>10</v>
      </c>
      <c r="CW6" s="243">
        <v>11</v>
      </c>
    </row>
    <row r="7" spans="1:113" ht="25.5">
      <c r="A7" s="244"/>
      <c r="B7" s="245" t="s">
        <v>3318</v>
      </c>
      <c r="C7" s="245"/>
      <c r="D7" s="246"/>
      <c r="E7" s="247"/>
      <c r="F7" s="247"/>
      <c r="G7" s="247"/>
      <c r="H7" s="248" t="s">
        <v>3319</v>
      </c>
      <c r="I7" s="247"/>
      <c r="J7" s="247"/>
      <c r="K7" s="248"/>
      <c r="L7" s="248" t="s">
        <v>3319</v>
      </c>
      <c r="M7" s="249"/>
      <c r="N7" s="249"/>
      <c r="O7" s="249"/>
      <c r="P7" s="248" t="s">
        <v>3319</v>
      </c>
      <c r="Q7" s="247"/>
      <c r="R7" s="247"/>
      <c r="S7" s="247"/>
      <c r="T7" s="247"/>
      <c r="U7" s="250"/>
      <c r="V7" s="247"/>
      <c r="W7" s="247"/>
      <c r="X7" s="247"/>
      <c r="Y7" s="250"/>
      <c r="Z7" s="247"/>
      <c r="AA7" s="247"/>
      <c r="AB7" s="247"/>
      <c r="AC7" s="250"/>
      <c r="AD7" s="247"/>
      <c r="AE7" s="247"/>
      <c r="AF7" s="247"/>
      <c r="AG7" s="251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3"/>
      <c r="CU7" s="254"/>
      <c r="CV7" s="247"/>
      <c r="CW7" s="247"/>
      <c r="CX7" s="247"/>
      <c r="CY7" s="247"/>
      <c r="CZ7" s="247"/>
      <c r="DA7" s="247"/>
      <c r="DB7" s="247"/>
      <c r="DC7" s="247"/>
      <c r="DD7" s="247"/>
      <c r="DE7" s="247"/>
      <c r="DF7" s="247"/>
      <c r="DG7" s="247"/>
      <c r="DH7" s="247"/>
      <c r="DI7" s="255"/>
    </row>
    <row r="8" spans="1:113" ht="48">
      <c r="A8" s="256">
        <v>1</v>
      </c>
      <c r="B8" s="257" t="s">
        <v>3320</v>
      </c>
      <c r="C8" s="257"/>
      <c r="D8" s="257" t="s">
        <v>109</v>
      </c>
      <c r="E8" s="249">
        <v>42500</v>
      </c>
      <c r="F8" s="249">
        <v>20</v>
      </c>
      <c r="G8" s="248">
        <f t="shared" ref="G8:G23" si="0">SUM((H8-E8/20))</f>
        <v>371.875</v>
      </c>
      <c r="H8" s="248">
        <f t="shared" ref="H8:H22" si="1">SUM((E8*7*20)/(8*20*100))+(E8/20)</f>
        <v>2496.875</v>
      </c>
      <c r="I8" s="249" t="s">
        <v>3321</v>
      </c>
      <c r="J8" s="249">
        <v>20</v>
      </c>
      <c r="K8" s="248">
        <f t="shared" ref="K8:K22" si="2">SUM(J8*G8)</f>
        <v>7437.5</v>
      </c>
      <c r="L8" s="248">
        <f t="shared" ref="L8:L22" si="3">SUM(J8*H8)</f>
        <v>49937.5</v>
      </c>
      <c r="M8" s="249">
        <f t="shared" ref="M8:M22" si="4">SUM(N8:O8)</f>
        <v>0</v>
      </c>
      <c r="N8" s="249">
        <f t="shared" ref="N8:O22" si="5">SUM(S8,W8,AA8,AE8,AI8,AM8,AQ8,AU8,AY8,BC8,BG8,BK8,BO8,BS8,BW8,CA8,CE8,CI8,CM8,CQ8)</f>
        <v>0</v>
      </c>
      <c r="O8" s="249">
        <f t="shared" si="5"/>
        <v>0</v>
      </c>
      <c r="P8" s="248">
        <f t="shared" ref="P8:P22" si="6">SUM(L8-M8)</f>
        <v>49937.5</v>
      </c>
      <c r="Q8" s="258" t="s">
        <v>3322</v>
      </c>
      <c r="R8" s="259"/>
      <c r="S8" s="249"/>
      <c r="T8" s="249"/>
      <c r="U8" s="260"/>
      <c r="V8" s="259"/>
      <c r="W8" s="249"/>
      <c r="X8" s="249"/>
      <c r="Y8" s="260"/>
      <c r="Z8" s="259"/>
      <c r="AA8" s="249"/>
      <c r="AB8" s="249"/>
      <c r="AC8" s="260"/>
      <c r="AD8" s="259"/>
      <c r="AE8" s="249"/>
      <c r="AF8" s="249"/>
      <c r="AG8" s="261"/>
      <c r="AH8" s="262"/>
      <c r="AI8" s="249"/>
      <c r="AJ8" s="249"/>
      <c r="AK8" s="261"/>
      <c r="AL8" s="259"/>
      <c r="AM8" s="249"/>
      <c r="AN8" s="249"/>
      <c r="AO8" s="261"/>
      <c r="AP8" s="259"/>
      <c r="AQ8" s="249"/>
      <c r="AR8" s="249"/>
      <c r="AS8" s="261"/>
      <c r="AT8" s="259"/>
      <c r="AU8" s="249"/>
      <c r="AV8" s="249"/>
      <c r="AW8" s="261"/>
      <c r="AX8" s="259"/>
      <c r="AY8" s="249"/>
      <c r="AZ8" s="249"/>
      <c r="BA8" s="261"/>
      <c r="BB8" s="259"/>
      <c r="BC8" s="249"/>
      <c r="BD8" s="249"/>
      <c r="BE8" s="261"/>
      <c r="BF8" s="259"/>
      <c r="BG8" s="249"/>
      <c r="BH8" s="249"/>
      <c r="BI8" s="261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4">
        <v>1</v>
      </c>
      <c r="CU8" s="265">
        <v>42500</v>
      </c>
      <c r="CV8" s="249"/>
      <c r="CW8" s="249"/>
      <c r="CX8" s="249"/>
      <c r="CY8" s="249"/>
      <c r="CZ8" s="249">
        <v>1</v>
      </c>
      <c r="DA8" s="249">
        <v>42500</v>
      </c>
      <c r="DB8" s="249"/>
      <c r="DC8" s="249"/>
      <c r="DD8" s="249"/>
      <c r="DE8" s="249"/>
      <c r="DF8" s="249"/>
      <c r="DG8" s="249"/>
      <c r="DH8" s="249"/>
      <c r="DI8" s="266"/>
    </row>
    <row r="9" spans="1:113" ht="48">
      <c r="A9" s="256">
        <v>2</v>
      </c>
      <c r="B9" s="257" t="s">
        <v>3323</v>
      </c>
      <c r="C9" s="257"/>
      <c r="D9" s="257" t="s">
        <v>3324</v>
      </c>
      <c r="E9" s="249">
        <v>42500</v>
      </c>
      <c r="F9" s="249">
        <v>20</v>
      </c>
      <c r="G9" s="248">
        <f t="shared" si="0"/>
        <v>371.875</v>
      </c>
      <c r="H9" s="248">
        <f t="shared" si="1"/>
        <v>2496.875</v>
      </c>
      <c r="I9" s="249" t="s">
        <v>3325</v>
      </c>
      <c r="J9" s="249">
        <v>20</v>
      </c>
      <c r="K9" s="248">
        <f t="shared" si="2"/>
        <v>7437.5</v>
      </c>
      <c r="L9" s="248">
        <f t="shared" si="3"/>
        <v>49937.5</v>
      </c>
      <c r="M9" s="249">
        <f t="shared" si="4"/>
        <v>7405</v>
      </c>
      <c r="N9" s="249">
        <f t="shared" si="5"/>
        <v>4250</v>
      </c>
      <c r="O9" s="249">
        <f t="shared" si="5"/>
        <v>3155</v>
      </c>
      <c r="P9" s="248">
        <f t="shared" si="6"/>
        <v>42532.5</v>
      </c>
      <c r="Q9" s="258" t="s">
        <v>3326</v>
      </c>
      <c r="R9" s="259" t="s">
        <v>3327</v>
      </c>
      <c r="S9" s="249">
        <v>2125</v>
      </c>
      <c r="T9" s="249">
        <v>1027</v>
      </c>
      <c r="U9" s="260">
        <f t="shared" ref="U9:U22" si="7">SUM(S9:T9)</f>
        <v>3152</v>
      </c>
      <c r="V9" s="259" t="s">
        <v>3328</v>
      </c>
      <c r="W9" s="249">
        <v>2125</v>
      </c>
      <c r="X9" s="249">
        <v>2128</v>
      </c>
      <c r="Y9" s="260">
        <f t="shared" ref="Y9:Y22" si="8">SUM(W9:X9)</f>
        <v>4253</v>
      </c>
      <c r="Z9" s="259"/>
      <c r="AA9" s="249"/>
      <c r="AB9" s="249"/>
      <c r="AC9" s="260"/>
      <c r="AD9" s="259"/>
      <c r="AE9" s="249"/>
      <c r="AF9" s="249"/>
      <c r="AG9" s="261"/>
      <c r="AH9" s="262"/>
      <c r="AI9" s="249"/>
      <c r="AJ9" s="249"/>
      <c r="AK9" s="261"/>
      <c r="AL9" s="259"/>
      <c r="AM9" s="249"/>
      <c r="AN9" s="249"/>
      <c r="AO9" s="261"/>
      <c r="AP9" s="259"/>
      <c r="AQ9" s="249"/>
      <c r="AR9" s="249"/>
      <c r="AS9" s="261"/>
      <c r="AT9" s="259"/>
      <c r="AU9" s="249"/>
      <c r="AV9" s="249"/>
      <c r="AW9" s="261"/>
      <c r="AX9" s="259"/>
      <c r="AY9" s="249"/>
      <c r="AZ9" s="249"/>
      <c r="BA9" s="261"/>
      <c r="BB9" s="259"/>
      <c r="BC9" s="249"/>
      <c r="BD9" s="249"/>
      <c r="BE9" s="261"/>
      <c r="BF9" s="259"/>
      <c r="BG9" s="249"/>
      <c r="BH9" s="249"/>
      <c r="BI9" s="261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4">
        <v>1</v>
      </c>
      <c r="CU9" s="265">
        <v>42500</v>
      </c>
      <c r="CV9" s="249"/>
      <c r="CW9" s="249"/>
      <c r="CX9" s="249"/>
      <c r="CY9" s="249"/>
      <c r="CZ9" s="249">
        <v>1</v>
      </c>
      <c r="DA9" s="249">
        <v>42500</v>
      </c>
      <c r="DB9" s="249"/>
      <c r="DC9" s="249"/>
      <c r="DD9" s="249"/>
      <c r="DE9" s="249"/>
      <c r="DF9" s="249"/>
      <c r="DG9" s="249"/>
      <c r="DH9" s="249"/>
      <c r="DI9" s="266"/>
    </row>
    <row r="10" spans="1:113" ht="48">
      <c r="A10" s="256">
        <v>3</v>
      </c>
      <c r="B10" s="257" t="s">
        <v>3329</v>
      </c>
      <c r="C10" s="257"/>
      <c r="D10" s="257" t="s">
        <v>3324</v>
      </c>
      <c r="E10" s="249">
        <v>42500</v>
      </c>
      <c r="F10" s="249">
        <v>20</v>
      </c>
      <c r="G10" s="248">
        <f t="shared" si="0"/>
        <v>371.875</v>
      </c>
      <c r="H10" s="248">
        <f t="shared" si="1"/>
        <v>2496.875</v>
      </c>
      <c r="I10" s="249" t="s">
        <v>3330</v>
      </c>
      <c r="J10" s="249">
        <v>20</v>
      </c>
      <c r="K10" s="248">
        <f t="shared" si="2"/>
        <v>7437.5</v>
      </c>
      <c r="L10" s="248">
        <f t="shared" si="3"/>
        <v>49937.5</v>
      </c>
      <c r="M10" s="249">
        <f t="shared" si="4"/>
        <v>11487</v>
      </c>
      <c r="N10" s="249">
        <f t="shared" si="5"/>
        <v>8500</v>
      </c>
      <c r="O10" s="249">
        <f t="shared" si="5"/>
        <v>2987</v>
      </c>
      <c r="P10" s="248">
        <f t="shared" si="6"/>
        <v>38450.5</v>
      </c>
      <c r="Q10" s="249" t="s">
        <v>3326</v>
      </c>
      <c r="R10" s="259" t="s">
        <v>3331</v>
      </c>
      <c r="S10" s="249">
        <v>3000</v>
      </c>
      <c r="T10" s="249">
        <v>972</v>
      </c>
      <c r="U10" s="260">
        <f t="shared" si="7"/>
        <v>3972</v>
      </c>
      <c r="V10" s="259" t="s">
        <v>3332</v>
      </c>
      <c r="W10" s="249">
        <v>1250</v>
      </c>
      <c r="X10" s="249">
        <v>689</v>
      </c>
      <c r="Y10" s="260">
        <f t="shared" si="8"/>
        <v>1939</v>
      </c>
      <c r="Z10" s="259" t="s">
        <v>3333</v>
      </c>
      <c r="AA10" s="249">
        <v>1250</v>
      </c>
      <c r="AB10" s="249">
        <v>678</v>
      </c>
      <c r="AC10" s="260">
        <f>SUM(AA10:AB10)</f>
        <v>1928</v>
      </c>
      <c r="AD10" s="259" t="s">
        <v>3328</v>
      </c>
      <c r="AE10" s="249">
        <v>3000</v>
      </c>
      <c r="AF10" s="249">
        <v>648</v>
      </c>
      <c r="AG10" s="267">
        <f>SUM(AE10:AF10)</f>
        <v>3648</v>
      </c>
      <c r="AH10" s="262"/>
      <c r="AI10" s="249"/>
      <c r="AJ10" s="249"/>
      <c r="AK10" s="260">
        <f>SUM(AI10:AJ10)</f>
        <v>0</v>
      </c>
      <c r="AL10" s="259"/>
      <c r="AM10" s="249"/>
      <c r="AN10" s="249"/>
      <c r="AO10" s="260">
        <f>SUM(AM10:AN10)</f>
        <v>0</v>
      </c>
      <c r="AP10" s="259"/>
      <c r="AQ10" s="249"/>
      <c r="AR10" s="249"/>
      <c r="AS10" s="260">
        <f>SUM(AQ10:AR10)</f>
        <v>0</v>
      </c>
      <c r="AT10" s="259"/>
      <c r="AU10" s="249"/>
      <c r="AV10" s="249"/>
      <c r="AW10" s="260">
        <f>SUM(AU10:AV10)</f>
        <v>0</v>
      </c>
      <c r="AX10" s="259"/>
      <c r="AY10" s="249"/>
      <c r="AZ10" s="249"/>
      <c r="BA10" s="260">
        <f>SUM(AY10:AZ10)</f>
        <v>0</v>
      </c>
      <c r="BB10" s="259"/>
      <c r="BC10" s="249"/>
      <c r="BD10" s="249"/>
      <c r="BE10" s="260">
        <f>SUM(BC10:BD10)</f>
        <v>0</v>
      </c>
      <c r="BF10" s="259"/>
      <c r="BG10" s="249"/>
      <c r="BH10" s="249"/>
      <c r="BI10" s="260">
        <f>SUM(BG10:BH10)</f>
        <v>0</v>
      </c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4">
        <v>1</v>
      </c>
      <c r="CU10" s="265">
        <v>42500</v>
      </c>
      <c r="CV10" s="249"/>
      <c r="CW10" s="249"/>
      <c r="CX10" s="249"/>
      <c r="CY10" s="249"/>
      <c r="CZ10" s="249">
        <v>1</v>
      </c>
      <c r="DA10" s="249">
        <v>42500</v>
      </c>
      <c r="DB10" s="249"/>
      <c r="DC10" s="249"/>
      <c r="DD10" s="249"/>
      <c r="DE10" s="249"/>
      <c r="DF10" s="249"/>
      <c r="DG10" s="249"/>
      <c r="DH10" s="249"/>
      <c r="DI10" s="266"/>
    </row>
    <row r="11" spans="1:113" ht="38.25">
      <c r="A11" s="256">
        <v>4</v>
      </c>
      <c r="B11" s="257" t="s">
        <v>3334</v>
      </c>
      <c r="C11" s="257"/>
      <c r="D11" s="257" t="s">
        <v>3335</v>
      </c>
      <c r="E11" s="249">
        <v>42500</v>
      </c>
      <c r="F11" s="249">
        <v>20</v>
      </c>
      <c r="G11" s="248">
        <f t="shared" si="0"/>
        <v>371.875</v>
      </c>
      <c r="H11" s="248">
        <f t="shared" si="1"/>
        <v>2496.875</v>
      </c>
      <c r="I11" s="249" t="s">
        <v>3336</v>
      </c>
      <c r="J11" s="249">
        <v>20</v>
      </c>
      <c r="K11" s="248">
        <f t="shared" si="2"/>
        <v>7437.5</v>
      </c>
      <c r="L11" s="248">
        <f t="shared" si="3"/>
        <v>49937.5</v>
      </c>
      <c r="M11" s="249">
        <f t="shared" si="4"/>
        <v>5980</v>
      </c>
      <c r="N11" s="249">
        <f t="shared" si="5"/>
        <v>4250</v>
      </c>
      <c r="O11" s="249">
        <f t="shared" si="5"/>
        <v>1730</v>
      </c>
      <c r="P11" s="248">
        <f t="shared" si="6"/>
        <v>43957.5</v>
      </c>
      <c r="Q11" s="249" t="s">
        <v>3326</v>
      </c>
      <c r="R11" s="259" t="s">
        <v>3337</v>
      </c>
      <c r="S11" s="249">
        <v>2125</v>
      </c>
      <c r="T11" s="249">
        <v>970</v>
      </c>
      <c r="U11" s="260">
        <f t="shared" si="7"/>
        <v>3095</v>
      </c>
      <c r="V11" s="259" t="s">
        <v>3338</v>
      </c>
      <c r="W11" s="249">
        <v>2125</v>
      </c>
      <c r="X11" s="249">
        <v>760</v>
      </c>
      <c r="Y11" s="260">
        <f t="shared" si="8"/>
        <v>2885</v>
      </c>
      <c r="Z11" s="259"/>
      <c r="AA11" s="249"/>
      <c r="AB11" s="249"/>
      <c r="AC11" s="260"/>
      <c r="AD11" s="259"/>
      <c r="AE11" s="249"/>
      <c r="AF11" s="249"/>
      <c r="AG11" s="261"/>
      <c r="AH11" s="262"/>
      <c r="AI11" s="249"/>
      <c r="AJ11" s="249"/>
      <c r="AK11" s="261"/>
      <c r="AL11" s="259"/>
      <c r="AM11" s="249"/>
      <c r="AN11" s="249"/>
      <c r="AO11" s="261"/>
      <c r="AP11" s="259"/>
      <c r="AQ11" s="249"/>
      <c r="AR11" s="249"/>
      <c r="AS11" s="261"/>
      <c r="AT11" s="259"/>
      <c r="AU11" s="249"/>
      <c r="AV11" s="249"/>
      <c r="AW11" s="261"/>
      <c r="AX11" s="259"/>
      <c r="AY11" s="249"/>
      <c r="AZ11" s="249"/>
      <c r="BA11" s="261"/>
      <c r="BB11" s="259"/>
      <c r="BC11" s="249"/>
      <c r="BD11" s="249"/>
      <c r="BE11" s="261"/>
      <c r="BF11" s="259"/>
      <c r="BG11" s="249"/>
      <c r="BH11" s="249"/>
      <c r="BI11" s="261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4">
        <v>1</v>
      </c>
      <c r="CU11" s="265">
        <v>42500</v>
      </c>
      <c r="CV11" s="249"/>
      <c r="CW11" s="249"/>
      <c r="CX11" s="249" t="s">
        <v>3319</v>
      </c>
      <c r="CY11" s="249" t="s">
        <v>3319</v>
      </c>
      <c r="CZ11" s="249">
        <v>1</v>
      </c>
      <c r="DA11" s="249">
        <v>42500</v>
      </c>
      <c r="DB11" s="249"/>
      <c r="DC11" s="249"/>
      <c r="DD11" s="249"/>
      <c r="DE11" s="249"/>
      <c r="DF11" s="249"/>
      <c r="DG11" s="249"/>
      <c r="DH11" s="249"/>
      <c r="DI11" s="266"/>
    </row>
    <row r="12" spans="1:113" ht="38.25">
      <c r="A12" s="256">
        <v>5</v>
      </c>
      <c r="B12" s="257" t="s">
        <v>3339</v>
      </c>
      <c r="C12" s="257"/>
      <c r="D12" s="257" t="s">
        <v>3340</v>
      </c>
      <c r="E12" s="249">
        <v>42500</v>
      </c>
      <c r="F12" s="249">
        <v>20</v>
      </c>
      <c r="G12" s="248">
        <f t="shared" si="0"/>
        <v>371.875</v>
      </c>
      <c r="H12" s="248">
        <f t="shared" si="1"/>
        <v>2496.875</v>
      </c>
      <c r="I12" s="249" t="s">
        <v>3341</v>
      </c>
      <c r="J12" s="249">
        <v>20</v>
      </c>
      <c r="K12" s="248">
        <f t="shared" si="2"/>
        <v>7437.5</v>
      </c>
      <c r="L12" s="248">
        <f t="shared" si="3"/>
        <v>49937.5</v>
      </c>
      <c r="M12" s="249">
        <f t="shared" si="4"/>
        <v>20847</v>
      </c>
      <c r="N12" s="249">
        <f t="shared" si="5"/>
        <v>17000</v>
      </c>
      <c r="O12" s="249">
        <f t="shared" si="5"/>
        <v>3847</v>
      </c>
      <c r="P12" s="248">
        <f t="shared" si="6"/>
        <v>29090.5</v>
      </c>
      <c r="Q12" s="258" t="s">
        <v>3342</v>
      </c>
      <c r="R12" s="259" t="s">
        <v>3337</v>
      </c>
      <c r="S12" s="249">
        <v>2125</v>
      </c>
      <c r="T12" s="249">
        <v>766</v>
      </c>
      <c r="U12" s="260">
        <f t="shared" si="7"/>
        <v>2891</v>
      </c>
      <c r="V12" s="259" t="s">
        <v>3343</v>
      </c>
      <c r="W12" s="249">
        <v>2125</v>
      </c>
      <c r="X12" s="249">
        <v>696</v>
      </c>
      <c r="Y12" s="260">
        <f t="shared" si="8"/>
        <v>2821</v>
      </c>
      <c r="Z12" s="259" t="s">
        <v>3344</v>
      </c>
      <c r="AA12" s="249">
        <v>2125</v>
      </c>
      <c r="AB12" s="249">
        <v>675</v>
      </c>
      <c r="AC12" s="260">
        <f>SUM(AA12:AB12)</f>
        <v>2800</v>
      </c>
      <c r="AD12" s="259" t="s">
        <v>3345</v>
      </c>
      <c r="AE12" s="249">
        <v>4250</v>
      </c>
      <c r="AF12" s="249">
        <v>125</v>
      </c>
      <c r="AG12" s="267">
        <f>SUM(AE12:AF12)</f>
        <v>4375</v>
      </c>
      <c r="AH12" s="262" t="s">
        <v>3346</v>
      </c>
      <c r="AI12" s="249">
        <v>4250</v>
      </c>
      <c r="AJ12" s="249">
        <v>1168</v>
      </c>
      <c r="AK12" s="260">
        <f>SUM(AI12:AJ12)</f>
        <v>5418</v>
      </c>
      <c r="AL12" s="259" t="s">
        <v>3347</v>
      </c>
      <c r="AM12" s="249">
        <v>2125</v>
      </c>
      <c r="AN12" s="249">
        <v>417</v>
      </c>
      <c r="AO12" s="260">
        <f>SUM(AM12:AN12)</f>
        <v>2542</v>
      </c>
      <c r="AP12" s="259"/>
      <c r="AQ12" s="249"/>
      <c r="AR12" s="249"/>
      <c r="AS12" s="260">
        <f>SUM(AQ12:AR12)</f>
        <v>0</v>
      </c>
      <c r="AT12" s="259"/>
      <c r="AU12" s="249"/>
      <c r="AV12" s="249"/>
      <c r="AW12" s="260">
        <f>SUM(AU12:AV12)</f>
        <v>0</v>
      </c>
      <c r="AX12" s="259"/>
      <c r="AY12" s="249"/>
      <c r="AZ12" s="249"/>
      <c r="BA12" s="260">
        <f>SUM(AY12:AZ12)</f>
        <v>0</v>
      </c>
      <c r="BB12" s="259"/>
      <c r="BC12" s="249"/>
      <c r="BD12" s="249"/>
      <c r="BE12" s="260">
        <f>SUM(BC12:BD12)</f>
        <v>0</v>
      </c>
      <c r="BF12" s="259"/>
      <c r="BG12" s="249"/>
      <c r="BH12" s="249"/>
      <c r="BI12" s="260">
        <f>SUM(BG12:BH12)</f>
        <v>0</v>
      </c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4">
        <v>1</v>
      </c>
      <c r="CU12" s="265">
        <v>42500</v>
      </c>
      <c r="CV12" s="249"/>
      <c r="CW12" s="249"/>
      <c r="CX12" s="249"/>
      <c r="CY12" s="249"/>
      <c r="CZ12" s="249">
        <v>1</v>
      </c>
      <c r="DA12" s="249">
        <v>42500</v>
      </c>
      <c r="DB12" s="249"/>
      <c r="DC12" s="249"/>
      <c r="DD12" s="249"/>
      <c r="DE12" s="249"/>
      <c r="DF12" s="249"/>
      <c r="DG12" s="249"/>
      <c r="DH12" s="249"/>
      <c r="DI12" s="266"/>
    </row>
    <row r="13" spans="1:113" ht="38.25">
      <c r="A13" s="256">
        <v>6</v>
      </c>
      <c r="B13" s="257" t="s">
        <v>3348</v>
      </c>
      <c r="C13" s="257" t="s">
        <v>3349</v>
      </c>
      <c r="D13" s="257" t="s">
        <v>3324</v>
      </c>
      <c r="E13" s="249">
        <v>42500</v>
      </c>
      <c r="F13" s="249">
        <v>20</v>
      </c>
      <c r="G13" s="248">
        <f t="shared" si="0"/>
        <v>371.875</v>
      </c>
      <c r="H13" s="248">
        <f t="shared" si="1"/>
        <v>2496.875</v>
      </c>
      <c r="I13" s="249" t="s">
        <v>3350</v>
      </c>
      <c r="J13" s="249">
        <v>20</v>
      </c>
      <c r="K13" s="248">
        <f t="shared" si="2"/>
        <v>7437.5</v>
      </c>
      <c r="L13" s="248">
        <f t="shared" si="3"/>
        <v>49937.5</v>
      </c>
      <c r="M13" s="249">
        <f t="shared" si="4"/>
        <v>46098</v>
      </c>
      <c r="N13" s="249">
        <f t="shared" si="5"/>
        <v>41819</v>
      </c>
      <c r="O13" s="249">
        <f t="shared" si="5"/>
        <v>4279</v>
      </c>
      <c r="P13" s="248">
        <f t="shared" si="6"/>
        <v>3839.5</v>
      </c>
      <c r="Q13" s="258" t="s">
        <v>3351</v>
      </c>
      <c r="R13" s="259" t="s">
        <v>3352</v>
      </c>
      <c r="S13" s="249">
        <v>2125</v>
      </c>
      <c r="T13" s="249">
        <v>1092</v>
      </c>
      <c r="U13" s="260">
        <f t="shared" si="7"/>
        <v>3217</v>
      </c>
      <c r="V13" s="259" t="s">
        <v>3353</v>
      </c>
      <c r="W13" s="249">
        <v>6383</v>
      </c>
      <c r="X13" s="249">
        <v>2067</v>
      </c>
      <c r="Y13" s="260">
        <f t="shared" si="8"/>
        <v>8450</v>
      </c>
      <c r="Z13" s="259" t="s">
        <v>3354</v>
      </c>
      <c r="AA13" s="249">
        <v>4250</v>
      </c>
      <c r="AB13" s="249">
        <v>1120</v>
      </c>
      <c r="AC13" s="260">
        <f>SUM(AA13:AB13)</f>
        <v>5370</v>
      </c>
      <c r="AD13" s="259" t="s">
        <v>3355</v>
      </c>
      <c r="AE13" s="249">
        <v>29061</v>
      </c>
      <c r="AF13" s="249"/>
      <c r="AG13" s="267">
        <f t="shared" ref="AG13:AG22" si="9">SUM(AE13:AF13)</f>
        <v>29061</v>
      </c>
      <c r="AH13" s="262"/>
      <c r="AI13" s="249"/>
      <c r="AJ13" s="249"/>
      <c r="AK13" s="260">
        <f t="shared" ref="AK13:AK22" si="10">SUM(AI13:AJ13)</f>
        <v>0</v>
      </c>
      <c r="AL13" s="259"/>
      <c r="AM13" s="249"/>
      <c r="AN13" s="249"/>
      <c r="AO13" s="260">
        <f t="shared" ref="AO13:AO22" si="11">SUM(AM13:AN13)</f>
        <v>0</v>
      </c>
      <c r="AP13" s="259"/>
      <c r="AQ13" s="249"/>
      <c r="AR13" s="249"/>
      <c r="AS13" s="260">
        <f t="shared" ref="AS13:AS22" si="12">SUM(AQ13:AR13)</f>
        <v>0</v>
      </c>
      <c r="AT13" s="259"/>
      <c r="AU13" s="249"/>
      <c r="AV13" s="249"/>
      <c r="AW13" s="260">
        <f t="shared" ref="AW13:AW22" si="13">SUM(AU13:AV13)</f>
        <v>0</v>
      </c>
      <c r="AX13" s="259"/>
      <c r="AY13" s="249"/>
      <c r="AZ13" s="249"/>
      <c r="BA13" s="260">
        <f t="shared" ref="BA13:BA22" si="14">SUM(AY13:AZ13)</f>
        <v>0</v>
      </c>
      <c r="BB13" s="259"/>
      <c r="BC13" s="249"/>
      <c r="BD13" s="249"/>
      <c r="BE13" s="260">
        <f t="shared" ref="BE13:BE22" si="15">SUM(BC13:BD13)</f>
        <v>0</v>
      </c>
      <c r="BF13" s="259"/>
      <c r="BG13" s="249"/>
      <c r="BH13" s="249"/>
      <c r="BI13" s="260">
        <f t="shared" ref="BI13:BI22" si="16">SUM(BG13:BH13)</f>
        <v>0</v>
      </c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4">
        <v>1</v>
      </c>
      <c r="CU13" s="265">
        <v>42500</v>
      </c>
      <c r="CV13" s="249"/>
      <c r="CW13" s="249"/>
      <c r="CX13" s="249"/>
      <c r="CY13" s="249"/>
      <c r="CZ13" s="249">
        <v>1</v>
      </c>
      <c r="DA13" s="249">
        <v>42500</v>
      </c>
      <c r="DB13" s="249"/>
      <c r="DC13" s="249"/>
      <c r="DD13" s="249"/>
      <c r="DE13" s="249"/>
      <c r="DF13" s="249"/>
      <c r="DG13" s="249"/>
      <c r="DH13" s="249"/>
      <c r="DI13" s="266"/>
    </row>
    <row r="14" spans="1:113" ht="38.25">
      <c r="A14" s="256">
        <v>7</v>
      </c>
      <c r="B14" s="257" t="s">
        <v>3356</v>
      </c>
      <c r="C14" s="257" t="s">
        <v>3349</v>
      </c>
      <c r="D14" s="257" t="s">
        <v>3324</v>
      </c>
      <c r="E14" s="249">
        <v>42500</v>
      </c>
      <c r="F14" s="249">
        <v>20</v>
      </c>
      <c r="G14" s="248">
        <f t="shared" si="0"/>
        <v>371.875</v>
      </c>
      <c r="H14" s="248">
        <f t="shared" si="1"/>
        <v>2496.875</v>
      </c>
      <c r="I14" s="249" t="s">
        <v>3357</v>
      </c>
      <c r="J14" s="249">
        <v>20</v>
      </c>
      <c r="K14" s="248">
        <f t="shared" si="2"/>
        <v>7437.5</v>
      </c>
      <c r="L14" s="248">
        <f t="shared" si="3"/>
        <v>49937.5</v>
      </c>
      <c r="M14" s="249">
        <f t="shared" si="4"/>
        <v>15370</v>
      </c>
      <c r="N14" s="249">
        <f t="shared" si="5"/>
        <v>13603</v>
      </c>
      <c r="O14" s="249">
        <f t="shared" si="5"/>
        <v>1767</v>
      </c>
      <c r="P14" s="248">
        <f t="shared" si="6"/>
        <v>34567.5</v>
      </c>
      <c r="Q14" s="258" t="s">
        <v>3351</v>
      </c>
      <c r="R14" s="259" t="s">
        <v>3352</v>
      </c>
      <c r="S14" s="249">
        <v>2125</v>
      </c>
      <c r="T14" s="249">
        <v>1092</v>
      </c>
      <c r="U14" s="260">
        <f t="shared" si="7"/>
        <v>3217</v>
      </c>
      <c r="V14" s="259" t="s">
        <v>3353</v>
      </c>
      <c r="W14" s="249">
        <v>5340</v>
      </c>
      <c r="X14" s="249">
        <v>675</v>
      </c>
      <c r="Y14" s="260">
        <f t="shared" si="8"/>
        <v>6015</v>
      </c>
      <c r="Z14" s="259" t="s">
        <v>3358</v>
      </c>
      <c r="AA14" s="249">
        <v>6138</v>
      </c>
      <c r="AB14" s="249"/>
      <c r="AC14" s="260">
        <f>SUM(AA14:AB14)</f>
        <v>6138</v>
      </c>
      <c r="AD14" s="259"/>
      <c r="AE14" s="249"/>
      <c r="AF14" s="249"/>
      <c r="AG14" s="267">
        <f t="shared" si="9"/>
        <v>0</v>
      </c>
      <c r="AH14" s="262"/>
      <c r="AI14" s="249"/>
      <c r="AJ14" s="249"/>
      <c r="AK14" s="260">
        <f t="shared" si="10"/>
        <v>0</v>
      </c>
      <c r="AL14" s="259"/>
      <c r="AM14" s="249"/>
      <c r="AN14" s="249"/>
      <c r="AO14" s="260">
        <f t="shared" si="11"/>
        <v>0</v>
      </c>
      <c r="AP14" s="259"/>
      <c r="AQ14" s="249"/>
      <c r="AR14" s="249"/>
      <c r="AS14" s="260">
        <f t="shared" si="12"/>
        <v>0</v>
      </c>
      <c r="AT14" s="259"/>
      <c r="AU14" s="249"/>
      <c r="AV14" s="249"/>
      <c r="AW14" s="260">
        <f t="shared" si="13"/>
        <v>0</v>
      </c>
      <c r="AX14" s="259"/>
      <c r="AY14" s="249"/>
      <c r="AZ14" s="249"/>
      <c r="BA14" s="260">
        <f t="shared" si="14"/>
        <v>0</v>
      </c>
      <c r="BB14" s="259"/>
      <c r="BC14" s="249"/>
      <c r="BD14" s="249"/>
      <c r="BE14" s="260">
        <f t="shared" si="15"/>
        <v>0</v>
      </c>
      <c r="BF14" s="259"/>
      <c r="BG14" s="249"/>
      <c r="BH14" s="249"/>
      <c r="BI14" s="260">
        <f t="shared" si="16"/>
        <v>0</v>
      </c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4">
        <v>1</v>
      </c>
      <c r="CU14" s="265">
        <v>42500</v>
      </c>
      <c r="CV14" s="249"/>
      <c r="CW14" s="249"/>
      <c r="CX14" s="249"/>
      <c r="CY14" s="249"/>
      <c r="CZ14" s="249">
        <v>1</v>
      </c>
      <c r="DA14" s="249">
        <v>42500</v>
      </c>
      <c r="DB14" s="249"/>
      <c r="DC14" s="249"/>
      <c r="DD14" s="249"/>
      <c r="DE14" s="249"/>
      <c r="DF14" s="249"/>
      <c r="DG14" s="249"/>
      <c r="DH14" s="249"/>
      <c r="DI14" s="266"/>
    </row>
    <row r="15" spans="1:113" ht="38.25">
      <c r="A15" s="256">
        <v>8</v>
      </c>
      <c r="B15" s="257" t="s">
        <v>3359</v>
      </c>
      <c r="C15" s="257"/>
      <c r="D15" s="257" t="s">
        <v>3324</v>
      </c>
      <c r="E15" s="249">
        <v>42500</v>
      </c>
      <c r="F15" s="249">
        <v>20</v>
      </c>
      <c r="G15" s="248">
        <f t="shared" si="0"/>
        <v>371.875</v>
      </c>
      <c r="H15" s="248">
        <f t="shared" si="1"/>
        <v>2496.875</v>
      </c>
      <c r="I15" s="249" t="s">
        <v>3360</v>
      </c>
      <c r="J15" s="249">
        <v>20</v>
      </c>
      <c r="K15" s="248">
        <f t="shared" si="2"/>
        <v>7437.5</v>
      </c>
      <c r="L15" s="248">
        <f t="shared" si="3"/>
        <v>49937.5</v>
      </c>
      <c r="M15" s="249">
        <f t="shared" si="4"/>
        <v>23451</v>
      </c>
      <c r="N15" s="249">
        <f t="shared" si="5"/>
        <v>21114</v>
      </c>
      <c r="O15" s="249">
        <f t="shared" si="5"/>
        <v>2337</v>
      </c>
      <c r="P15" s="248">
        <f t="shared" si="6"/>
        <v>26486.5</v>
      </c>
      <c r="Q15" s="258" t="s">
        <v>3361</v>
      </c>
      <c r="R15" s="259" t="s">
        <v>3362</v>
      </c>
      <c r="S15" s="249">
        <v>2125</v>
      </c>
      <c r="T15" s="249">
        <v>782</v>
      </c>
      <c r="U15" s="260">
        <f t="shared" si="7"/>
        <v>2907</v>
      </c>
      <c r="V15" s="259" t="s">
        <v>3363</v>
      </c>
      <c r="W15" s="249">
        <v>2125</v>
      </c>
      <c r="X15" s="249">
        <v>726</v>
      </c>
      <c r="Y15" s="260">
        <f t="shared" si="8"/>
        <v>2851</v>
      </c>
      <c r="Z15" s="259" t="s">
        <v>3364</v>
      </c>
      <c r="AA15" s="249">
        <v>14739</v>
      </c>
      <c r="AB15" s="249"/>
      <c r="AC15" s="260">
        <f t="shared" ref="AC15:AC22" si="17">SUM(AA15:AB15)</f>
        <v>14739</v>
      </c>
      <c r="AD15" s="259" t="s">
        <v>3365</v>
      </c>
      <c r="AE15" s="249">
        <v>2125</v>
      </c>
      <c r="AF15" s="249">
        <v>829</v>
      </c>
      <c r="AG15" s="267">
        <f t="shared" si="9"/>
        <v>2954</v>
      </c>
      <c r="AH15" s="262"/>
      <c r="AI15" s="249"/>
      <c r="AJ15" s="249"/>
      <c r="AK15" s="260">
        <f t="shared" si="10"/>
        <v>0</v>
      </c>
      <c r="AL15" s="259"/>
      <c r="AM15" s="249"/>
      <c r="AN15" s="249"/>
      <c r="AO15" s="260">
        <f t="shared" si="11"/>
        <v>0</v>
      </c>
      <c r="AP15" s="259"/>
      <c r="AQ15" s="249"/>
      <c r="AR15" s="249"/>
      <c r="AS15" s="260">
        <f t="shared" si="12"/>
        <v>0</v>
      </c>
      <c r="AT15" s="259"/>
      <c r="AU15" s="249"/>
      <c r="AV15" s="249"/>
      <c r="AW15" s="260">
        <f t="shared" si="13"/>
        <v>0</v>
      </c>
      <c r="AX15" s="259"/>
      <c r="AY15" s="249"/>
      <c r="AZ15" s="249"/>
      <c r="BA15" s="260">
        <f t="shared" si="14"/>
        <v>0</v>
      </c>
      <c r="BB15" s="259"/>
      <c r="BC15" s="249"/>
      <c r="BD15" s="249"/>
      <c r="BE15" s="260">
        <f t="shared" si="15"/>
        <v>0</v>
      </c>
      <c r="BF15" s="259"/>
      <c r="BG15" s="249"/>
      <c r="BH15" s="249"/>
      <c r="BI15" s="260">
        <f t="shared" si="16"/>
        <v>0</v>
      </c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4">
        <v>1</v>
      </c>
      <c r="CU15" s="265">
        <v>42500</v>
      </c>
      <c r="CV15" s="249"/>
      <c r="CW15" s="249"/>
      <c r="CX15" s="249"/>
      <c r="CY15" s="249"/>
      <c r="CZ15" s="249">
        <v>1</v>
      </c>
      <c r="DA15" s="249">
        <v>42500</v>
      </c>
      <c r="DB15" s="249"/>
      <c r="DC15" s="249"/>
      <c r="DD15" s="249"/>
      <c r="DE15" s="249"/>
      <c r="DF15" s="249"/>
      <c r="DG15" s="249"/>
      <c r="DH15" s="249"/>
      <c r="DI15" s="266"/>
    </row>
    <row r="16" spans="1:113" ht="38.25">
      <c r="A16" s="256">
        <v>9</v>
      </c>
      <c r="B16" s="257" t="s">
        <v>3366</v>
      </c>
      <c r="C16" s="257"/>
      <c r="D16" s="257" t="s">
        <v>3324</v>
      </c>
      <c r="E16" s="249">
        <v>42500</v>
      </c>
      <c r="F16" s="249">
        <v>20</v>
      </c>
      <c r="G16" s="248">
        <f t="shared" si="0"/>
        <v>371.875</v>
      </c>
      <c r="H16" s="248">
        <f t="shared" si="1"/>
        <v>2496.875</v>
      </c>
      <c r="I16" s="249" t="s">
        <v>3367</v>
      </c>
      <c r="J16" s="249">
        <v>20</v>
      </c>
      <c r="K16" s="248">
        <f t="shared" si="2"/>
        <v>7437.5</v>
      </c>
      <c r="L16" s="248">
        <f t="shared" si="3"/>
        <v>49937.5</v>
      </c>
      <c r="M16" s="249">
        <f t="shared" si="4"/>
        <v>23451</v>
      </c>
      <c r="N16" s="249">
        <f t="shared" si="5"/>
        <v>21114</v>
      </c>
      <c r="O16" s="249">
        <f t="shared" si="5"/>
        <v>2337</v>
      </c>
      <c r="P16" s="248">
        <f t="shared" si="6"/>
        <v>26486.5</v>
      </c>
      <c r="Q16" s="258" t="s">
        <v>3361</v>
      </c>
      <c r="R16" s="259" t="s">
        <v>3368</v>
      </c>
      <c r="S16" s="249">
        <v>2125</v>
      </c>
      <c r="T16" s="249">
        <v>782</v>
      </c>
      <c r="U16" s="260">
        <f t="shared" si="7"/>
        <v>2907</v>
      </c>
      <c r="V16" s="259" t="s">
        <v>3363</v>
      </c>
      <c r="W16" s="249">
        <v>2125</v>
      </c>
      <c r="X16" s="249">
        <v>726</v>
      </c>
      <c r="Y16" s="260">
        <f t="shared" si="8"/>
        <v>2851</v>
      </c>
      <c r="Z16" s="259" t="s">
        <v>3364</v>
      </c>
      <c r="AA16" s="249">
        <v>14739</v>
      </c>
      <c r="AB16" s="249"/>
      <c r="AC16" s="260">
        <f t="shared" si="17"/>
        <v>14739</v>
      </c>
      <c r="AD16" s="259" t="s">
        <v>3365</v>
      </c>
      <c r="AE16" s="249">
        <v>2125</v>
      </c>
      <c r="AF16" s="249">
        <v>829</v>
      </c>
      <c r="AG16" s="267">
        <f t="shared" si="9"/>
        <v>2954</v>
      </c>
      <c r="AH16" s="262"/>
      <c r="AI16" s="249"/>
      <c r="AJ16" s="249"/>
      <c r="AK16" s="260">
        <f t="shared" si="10"/>
        <v>0</v>
      </c>
      <c r="AL16" s="259"/>
      <c r="AM16" s="249"/>
      <c r="AN16" s="249"/>
      <c r="AO16" s="260">
        <f t="shared" si="11"/>
        <v>0</v>
      </c>
      <c r="AP16" s="259"/>
      <c r="AQ16" s="249"/>
      <c r="AR16" s="249"/>
      <c r="AS16" s="260">
        <f t="shared" si="12"/>
        <v>0</v>
      </c>
      <c r="AT16" s="259"/>
      <c r="AU16" s="249"/>
      <c r="AV16" s="249"/>
      <c r="AW16" s="260">
        <f t="shared" si="13"/>
        <v>0</v>
      </c>
      <c r="AX16" s="259"/>
      <c r="AY16" s="249"/>
      <c r="AZ16" s="249"/>
      <c r="BA16" s="260">
        <f t="shared" si="14"/>
        <v>0</v>
      </c>
      <c r="BB16" s="259"/>
      <c r="BC16" s="249"/>
      <c r="BD16" s="249"/>
      <c r="BE16" s="260">
        <f t="shared" si="15"/>
        <v>0</v>
      </c>
      <c r="BF16" s="259"/>
      <c r="BG16" s="249"/>
      <c r="BH16" s="249"/>
      <c r="BI16" s="260">
        <f t="shared" si="16"/>
        <v>0</v>
      </c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4">
        <v>1</v>
      </c>
      <c r="CU16" s="265">
        <v>42500</v>
      </c>
      <c r="CV16" s="249"/>
      <c r="CW16" s="249"/>
      <c r="CX16" s="249"/>
      <c r="CY16" s="249"/>
      <c r="CZ16" s="249">
        <v>1</v>
      </c>
      <c r="DA16" s="249">
        <v>42500</v>
      </c>
      <c r="DB16" s="249"/>
      <c r="DC16" s="249"/>
      <c r="DD16" s="249"/>
      <c r="DE16" s="249"/>
      <c r="DF16" s="249"/>
      <c r="DG16" s="249"/>
      <c r="DH16" s="249"/>
      <c r="DI16" s="266"/>
    </row>
    <row r="17" spans="1:113" ht="38.25">
      <c r="A17" s="256">
        <v>10</v>
      </c>
      <c r="B17" s="257" t="s">
        <v>3369</v>
      </c>
      <c r="C17" s="257"/>
      <c r="D17" s="257" t="s">
        <v>3324</v>
      </c>
      <c r="E17" s="249">
        <v>42500</v>
      </c>
      <c r="F17" s="249">
        <v>20</v>
      </c>
      <c r="G17" s="248">
        <f t="shared" si="0"/>
        <v>371.875</v>
      </c>
      <c r="H17" s="248">
        <f t="shared" si="1"/>
        <v>2496.875</v>
      </c>
      <c r="I17" s="249" t="s">
        <v>3370</v>
      </c>
      <c r="J17" s="249">
        <v>20</v>
      </c>
      <c r="K17" s="248">
        <f t="shared" si="2"/>
        <v>7437.5</v>
      </c>
      <c r="L17" s="248">
        <f t="shared" si="3"/>
        <v>49937.5</v>
      </c>
      <c r="M17" s="249">
        <f t="shared" si="4"/>
        <v>11372</v>
      </c>
      <c r="N17" s="249">
        <f t="shared" si="5"/>
        <v>8500</v>
      </c>
      <c r="O17" s="249">
        <f t="shared" si="5"/>
        <v>2872</v>
      </c>
      <c r="P17" s="248">
        <f t="shared" si="6"/>
        <v>38565.5</v>
      </c>
      <c r="Q17" s="258" t="s">
        <v>3371</v>
      </c>
      <c r="R17" s="259" t="s">
        <v>3363</v>
      </c>
      <c r="S17" s="249">
        <v>2125</v>
      </c>
      <c r="T17" s="249">
        <v>766</v>
      </c>
      <c r="U17" s="260">
        <f t="shared" si="7"/>
        <v>2891</v>
      </c>
      <c r="V17" s="259" t="s">
        <v>3333</v>
      </c>
      <c r="W17" s="249">
        <v>2125</v>
      </c>
      <c r="X17" s="249">
        <v>718</v>
      </c>
      <c r="Y17" s="260">
        <f t="shared" si="8"/>
        <v>2843</v>
      </c>
      <c r="Z17" s="259" t="s">
        <v>3372</v>
      </c>
      <c r="AA17" s="249">
        <v>4250</v>
      </c>
      <c r="AB17" s="249">
        <v>1388</v>
      </c>
      <c r="AC17" s="260">
        <f t="shared" si="17"/>
        <v>5638</v>
      </c>
      <c r="AD17" s="268" t="s">
        <v>3319</v>
      </c>
      <c r="AE17" s="249"/>
      <c r="AF17" s="249"/>
      <c r="AG17" s="267">
        <f t="shared" si="9"/>
        <v>0</v>
      </c>
      <c r="AH17" s="269"/>
      <c r="AI17" s="249"/>
      <c r="AJ17" s="249"/>
      <c r="AK17" s="260">
        <f t="shared" si="10"/>
        <v>0</v>
      </c>
      <c r="AL17" s="268"/>
      <c r="AM17" s="249"/>
      <c r="AN17" s="249"/>
      <c r="AO17" s="260">
        <f t="shared" si="11"/>
        <v>0</v>
      </c>
      <c r="AP17" s="268"/>
      <c r="AQ17" s="249"/>
      <c r="AR17" s="249"/>
      <c r="AS17" s="260">
        <f t="shared" si="12"/>
        <v>0</v>
      </c>
      <c r="AT17" s="268"/>
      <c r="AU17" s="249"/>
      <c r="AV17" s="249"/>
      <c r="AW17" s="260">
        <f t="shared" si="13"/>
        <v>0</v>
      </c>
      <c r="AX17" s="268"/>
      <c r="AY17" s="249"/>
      <c r="AZ17" s="249"/>
      <c r="BA17" s="260">
        <f t="shared" si="14"/>
        <v>0</v>
      </c>
      <c r="BB17" s="268"/>
      <c r="BC17" s="249"/>
      <c r="BD17" s="249"/>
      <c r="BE17" s="260">
        <f t="shared" si="15"/>
        <v>0</v>
      </c>
      <c r="BF17" s="268"/>
      <c r="BG17" s="249"/>
      <c r="BH17" s="249"/>
      <c r="BI17" s="260">
        <f t="shared" si="16"/>
        <v>0</v>
      </c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4">
        <v>1</v>
      </c>
      <c r="CU17" s="265">
        <v>42500</v>
      </c>
      <c r="CV17" s="249"/>
      <c r="CW17" s="249"/>
      <c r="CX17" s="249"/>
      <c r="CY17" s="249"/>
      <c r="CZ17" s="249">
        <v>1</v>
      </c>
      <c r="DA17" s="249">
        <v>42500</v>
      </c>
      <c r="DB17" s="249"/>
      <c r="DC17" s="249"/>
      <c r="DD17" s="249"/>
      <c r="DE17" s="249"/>
      <c r="DF17" s="249"/>
      <c r="DG17" s="249"/>
      <c r="DH17" s="249"/>
      <c r="DI17" s="266"/>
    </row>
    <row r="18" spans="1:113" ht="38.25">
      <c r="A18" s="256">
        <v>11</v>
      </c>
      <c r="B18" s="257" t="s">
        <v>3373</v>
      </c>
      <c r="C18" s="257"/>
      <c r="D18" s="257" t="s">
        <v>3324</v>
      </c>
      <c r="E18" s="249">
        <v>42500</v>
      </c>
      <c r="F18" s="249">
        <v>20</v>
      </c>
      <c r="G18" s="248">
        <f t="shared" si="0"/>
        <v>371.875</v>
      </c>
      <c r="H18" s="248">
        <f t="shared" si="1"/>
        <v>2496.875</v>
      </c>
      <c r="I18" s="249" t="s">
        <v>3374</v>
      </c>
      <c r="J18" s="249">
        <v>20</v>
      </c>
      <c r="K18" s="248">
        <f t="shared" si="2"/>
        <v>7437.5</v>
      </c>
      <c r="L18" s="248">
        <f t="shared" si="3"/>
        <v>49937.5</v>
      </c>
      <c r="M18" s="249">
        <f t="shared" si="4"/>
        <v>0</v>
      </c>
      <c r="N18" s="249">
        <f t="shared" si="5"/>
        <v>0</v>
      </c>
      <c r="O18" s="249">
        <f t="shared" si="5"/>
        <v>0</v>
      </c>
      <c r="P18" s="248">
        <f t="shared" si="6"/>
        <v>49937.5</v>
      </c>
      <c r="Q18" s="258" t="s">
        <v>3375</v>
      </c>
      <c r="R18" s="259"/>
      <c r="S18" s="249"/>
      <c r="T18" s="249"/>
      <c r="U18" s="260">
        <f t="shared" si="7"/>
        <v>0</v>
      </c>
      <c r="V18" s="259"/>
      <c r="W18" s="249"/>
      <c r="X18" s="249"/>
      <c r="Y18" s="260">
        <f t="shared" si="8"/>
        <v>0</v>
      </c>
      <c r="Z18" s="259"/>
      <c r="AA18" s="249"/>
      <c r="AB18" s="249"/>
      <c r="AC18" s="260">
        <f t="shared" si="17"/>
        <v>0</v>
      </c>
      <c r="AD18" s="259"/>
      <c r="AE18" s="249"/>
      <c r="AF18" s="249"/>
      <c r="AG18" s="267">
        <f t="shared" si="9"/>
        <v>0</v>
      </c>
      <c r="AH18" s="262"/>
      <c r="AI18" s="249"/>
      <c r="AJ18" s="249"/>
      <c r="AK18" s="260">
        <f t="shared" si="10"/>
        <v>0</v>
      </c>
      <c r="AL18" s="259"/>
      <c r="AM18" s="249"/>
      <c r="AN18" s="249"/>
      <c r="AO18" s="260">
        <f t="shared" si="11"/>
        <v>0</v>
      </c>
      <c r="AP18" s="259"/>
      <c r="AQ18" s="249"/>
      <c r="AR18" s="249"/>
      <c r="AS18" s="260">
        <f t="shared" si="12"/>
        <v>0</v>
      </c>
      <c r="AT18" s="259"/>
      <c r="AU18" s="249"/>
      <c r="AV18" s="249"/>
      <c r="AW18" s="260">
        <f t="shared" si="13"/>
        <v>0</v>
      </c>
      <c r="AX18" s="259"/>
      <c r="AY18" s="249"/>
      <c r="AZ18" s="249"/>
      <c r="BA18" s="260">
        <f t="shared" si="14"/>
        <v>0</v>
      </c>
      <c r="BB18" s="259"/>
      <c r="BC18" s="249"/>
      <c r="BD18" s="249"/>
      <c r="BE18" s="260">
        <f t="shared" si="15"/>
        <v>0</v>
      </c>
      <c r="BF18" s="259"/>
      <c r="BG18" s="249"/>
      <c r="BH18" s="249"/>
      <c r="BI18" s="260">
        <f t="shared" si="16"/>
        <v>0</v>
      </c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4">
        <v>1</v>
      </c>
      <c r="CU18" s="265">
        <v>42500</v>
      </c>
      <c r="CV18" s="249"/>
      <c r="CW18" s="249"/>
      <c r="CX18" s="249"/>
      <c r="CY18" s="249"/>
      <c r="CZ18" s="249">
        <v>1</v>
      </c>
      <c r="DA18" s="249">
        <v>42500</v>
      </c>
      <c r="DB18" s="249"/>
      <c r="DC18" s="249"/>
      <c r="DD18" s="249"/>
      <c r="DE18" s="249"/>
      <c r="DF18" s="249"/>
      <c r="DG18" s="249"/>
      <c r="DH18" s="249"/>
      <c r="DI18" s="266"/>
    </row>
    <row r="19" spans="1:113" ht="38.25">
      <c r="A19" s="256">
        <v>12</v>
      </c>
      <c r="B19" s="257" t="s">
        <v>3376</v>
      </c>
      <c r="C19" s="257"/>
      <c r="D19" s="257" t="s">
        <v>3324</v>
      </c>
      <c r="E19" s="249">
        <v>42500</v>
      </c>
      <c r="F19" s="249">
        <v>20</v>
      </c>
      <c r="G19" s="248">
        <f t="shared" si="0"/>
        <v>371.875</v>
      </c>
      <c r="H19" s="248">
        <f t="shared" si="1"/>
        <v>2496.875</v>
      </c>
      <c r="I19" s="249" t="s">
        <v>3377</v>
      </c>
      <c r="J19" s="249">
        <v>20</v>
      </c>
      <c r="K19" s="248">
        <f t="shared" si="2"/>
        <v>7437.5</v>
      </c>
      <c r="L19" s="248">
        <f t="shared" si="3"/>
        <v>49937.5</v>
      </c>
      <c r="M19" s="249">
        <f t="shared" si="4"/>
        <v>3478</v>
      </c>
      <c r="N19" s="249">
        <f t="shared" si="5"/>
        <v>2125</v>
      </c>
      <c r="O19" s="249">
        <f t="shared" si="5"/>
        <v>1353</v>
      </c>
      <c r="P19" s="248">
        <f t="shared" si="6"/>
        <v>46459.5</v>
      </c>
      <c r="Q19" s="258" t="s">
        <v>3378</v>
      </c>
      <c r="R19" s="259" t="s">
        <v>3379</v>
      </c>
      <c r="S19" s="249">
        <v>2125</v>
      </c>
      <c r="T19" s="249">
        <v>1353</v>
      </c>
      <c r="U19" s="260">
        <f t="shared" si="7"/>
        <v>3478</v>
      </c>
      <c r="V19" s="259"/>
      <c r="W19" s="249"/>
      <c r="X19" s="249"/>
      <c r="Y19" s="260">
        <f t="shared" si="8"/>
        <v>0</v>
      </c>
      <c r="Z19" s="259"/>
      <c r="AA19" s="249"/>
      <c r="AB19" s="249"/>
      <c r="AC19" s="260">
        <f t="shared" si="17"/>
        <v>0</v>
      </c>
      <c r="AD19" s="259"/>
      <c r="AE19" s="249"/>
      <c r="AF19" s="249"/>
      <c r="AG19" s="267">
        <f t="shared" si="9"/>
        <v>0</v>
      </c>
      <c r="AH19" s="270"/>
      <c r="AI19" s="271"/>
      <c r="AJ19" s="271"/>
      <c r="AK19" s="260">
        <f t="shared" si="10"/>
        <v>0</v>
      </c>
      <c r="AL19" s="272"/>
      <c r="AM19" s="271"/>
      <c r="AN19" s="271"/>
      <c r="AO19" s="260">
        <f t="shared" si="11"/>
        <v>0</v>
      </c>
      <c r="AP19" s="272"/>
      <c r="AQ19" s="271"/>
      <c r="AR19" s="271"/>
      <c r="AS19" s="260">
        <f t="shared" si="12"/>
        <v>0</v>
      </c>
      <c r="AT19" s="272"/>
      <c r="AU19" s="271"/>
      <c r="AV19" s="271"/>
      <c r="AW19" s="260">
        <f t="shared" si="13"/>
        <v>0</v>
      </c>
      <c r="AX19" s="272"/>
      <c r="AY19" s="271"/>
      <c r="AZ19" s="271"/>
      <c r="BA19" s="260">
        <f t="shared" si="14"/>
        <v>0</v>
      </c>
      <c r="BB19" s="272"/>
      <c r="BC19" s="271"/>
      <c r="BD19" s="271"/>
      <c r="BE19" s="260">
        <f t="shared" si="15"/>
        <v>0</v>
      </c>
      <c r="BF19" s="272"/>
      <c r="BG19" s="271"/>
      <c r="BH19" s="271"/>
      <c r="BI19" s="260">
        <f t="shared" si="16"/>
        <v>0</v>
      </c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4">
        <v>1</v>
      </c>
      <c r="CU19" s="265">
        <v>42500</v>
      </c>
      <c r="CV19" s="249"/>
      <c r="CW19" s="249"/>
      <c r="CX19" s="249"/>
      <c r="CY19" s="249"/>
      <c r="CZ19" s="249">
        <v>1</v>
      </c>
      <c r="DA19" s="249">
        <v>42500</v>
      </c>
      <c r="DB19" s="249"/>
      <c r="DC19" s="249"/>
      <c r="DD19" s="249"/>
      <c r="DE19" s="249"/>
      <c r="DF19" s="249"/>
      <c r="DG19" s="249"/>
      <c r="DH19" s="249"/>
      <c r="DI19" s="266"/>
    </row>
    <row r="20" spans="1:113" ht="38.25">
      <c r="A20" s="256">
        <v>13</v>
      </c>
      <c r="B20" s="257" t="s">
        <v>3380</v>
      </c>
      <c r="C20" s="257"/>
      <c r="D20" s="257" t="s">
        <v>3381</v>
      </c>
      <c r="E20" s="249">
        <v>42500</v>
      </c>
      <c r="F20" s="249">
        <v>20</v>
      </c>
      <c r="G20" s="248">
        <f t="shared" si="0"/>
        <v>371.875</v>
      </c>
      <c r="H20" s="248">
        <f t="shared" si="1"/>
        <v>2496.875</v>
      </c>
      <c r="I20" s="249" t="s">
        <v>3382</v>
      </c>
      <c r="J20" s="249">
        <v>20</v>
      </c>
      <c r="K20" s="248">
        <f t="shared" si="2"/>
        <v>7437.5</v>
      </c>
      <c r="L20" s="248">
        <f t="shared" si="3"/>
        <v>49937.5</v>
      </c>
      <c r="M20" s="249">
        <f t="shared" si="4"/>
        <v>18830</v>
      </c>
      <c r="N20" s="249">
        <f t="shared" si="5"/>
        <v>14875</v>
      </c>
      <c r="O20" s="249">
        <f t="shared" si="5"/>
        <v>3955</v>
      </c>
      <c r="P20" s="248">
        <f t="shared" si="6"/>
        <v>31107.5</v>
      </c>
      <c r="Q20" s="258" t="s">
        <v>3383</v>
      </c>
      <c r="R20" s="259" t="s">
        <v>3384</v>
      </c>
      <c r="S20" s="249">
        <v>7035</v>
      </c>
      <c r="T20" s="249">
        <v>2190</v>
      </c>
      <c r="U20" s="260">
        <f t="shared" si="7"/>
        <v>9225</v>
      </c>
      <c r="V20" s="259" t="s">
        <v>3385</v>
      </c>
      <c r="W20" s="249">
        <v>1465</v>
      </c>
      <c r="X20" s="249">
        <v>640</v>
      </c>
      <c r="Y20" s="260">
        <f t="shared" si="8"/>
        <v>2105</v>
      </c>
      <c r="Z20" s="259" t="s">
        <v>3386</v>
      </c>
      <c r="AA20" s="249">
        <v>6375</v>
      </c>
      <c r="AB20" s="249">
        <v>1125</v>
      </c>
      <c r="AC20" s="260">
        <f t="shared" si="17"/>
        <v>7500</v>
      </c>
      <c r="AD20" s="259"/>
      <c r="AE20" s="249"/>
      <c r="AF20" s="249"/>
      <c r="AG20" s="267">
        <f t="shared" si="9"/>
        <v>0</v>
      </c>
      <c r="AH20" s="270"/>
      <c r="AI20" s="271"/>
      <c r="AJ20" s="271"/>
      <c r="AK20" s="260">
        <f t="shared" si="10"/>
        <v>0</v>
      </c>
      <c r="AL20" s="272"/>
      <c r="AM20" s="271"/>
      <c r="AN20" s="271"/>
      <c r="AO20" s="260">
        <f t="shared" si="11"/>
        <v>0</v>
      </c>
      <c r="AP20" s="272"/>
      <c r="AQ20" s="271"/>
      <c r="AR20" s="271"/>
      <c r="AS20" s="260">
        <f t="shared" si="12"/>
        <v>0</v>
      </c>
      <c r="AT20" s="272"/>
      <c r="AU20" s="271"/>
      <c r="AV20" s="271"/>
      <c r="AW20" s="260">
        <f t="shared" si="13"/>
        <v>0</v>
      </c>
      <c r="AX20" s="272"/>
      <c r="AY20" s="271"/>
      <c r="AZ20" s="271"/>
      <c r="BA20" s="260">
        <f t="shared" si="14"/>
        <v>0</v>
      </c>
      <c r="BB20" s="272"/>
      <c r="BC20" s="271"/>
      <c r="BD20" s="271"/>
      <c r="BE20" s="260">
        <f t="shared" si="15"/>
        <v>0</v>
      </c>
      <c r="BF20" s="272"/>
      <c r="BG20" s="271"/>
      <c r="BH20" s="271"/>
      <c r="BI20" s="260">
        <f t="shared" si="16"/>
        <v>0</v>
      </c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4">
        <v>1</v>
      </c>
      <c r="CU20" s="265">
        <v>42500</v>
      </c>
      <c r="CV20" s="249"/>
      <c r="CW20" s="249"/>
      <c r="CX20" s="249"/>
      <c r="CY20" s="249"/>
      <c r="CZ20" s="249">
        <v>1</v>
      </c>
      <c r="DA20" s="249">
        <v>42500</v>
      </c>
      <c r="DB20" s="249"/>
      <c r="DC20" s="249"/>
      <c r="DD20" s="249"/>
      <c r="DE20" s="249"/>
      <c r="DF20" s="249"/>
      <c r="DG20" s="249"/>
      <c r="DH20" s="249"/>
      <c r="DI20" s="266"/>
    </row>
    <row r="21" spans="1:113" ht="25.5">
      <c r="A21" s="256">
        <v>14</v>
      </c>
      <c r="B21" s="257" t="s">
        <v>3387</v>
      </c>
      <c r="C21" s="257"/>
      <c r="D21" s="257" t="s">
        <v>3388</v>
      </c>
      <c r="E21" s="249">
        <v>42500</v>
      </c>
      <c r="F21" s="249">
        <v>20</v>
      </c>
      <c r="G21" s="248">
        <f t="shared" si="0"/>
        <v>371.875</v>
      </c>
      <c r="H21" s="248">
        <f t="shared" si="1"/>
        <v>2496.875</v>
      </c>
      <c r="I21" s="249" t="s">
        <v>3389</v>
      </c>
      <c r="J21" s="249">
        <v>20</v>
      </c>
      <c r="K21" s="248">
        <f t="shared" si="2"/>
        <v>7437.5</v>
      </c>
      <c r="L21" s="248">
        <f t="shared" si="3"/>
        <v>49937.5</v>
      </c>
      <c r="M21" s="249">
        <f t="shared" si="4"/>
        <v>8580</v>
      </c>
      <c r="N21" s="249">
        <f t="shared" si="5"/>
        <v>4440</v>
      </c>
      <c r="O21" s="249">
        <f t="shared" si="5"/>
        <v>4140</v>
      </c>
      <c r="P21" s="248">
        <f t="shared" si="6"/>
        <v>41357.5</v>
      </c>
      <c r="Q21" s="249" t="s">
        <v>3390</v>
      </c>
      <c r="R21" s="259" t="s">
        <v>3384</v>
      </c>
      <c r="S21" s="249">
        <v>2315</v>
      </c>
      <c r="T21" s="249">
        <v>2465</v>
      </c>
      <c r="U21" s="260">
        <f t="shared" si="7"/>
        <v>4780</v>
      </c>
      <c r="V21" s="259" t="s">
        <v>3391</v>
      </c>
      <c r="W21" s="249"/>
      <c r="X21" s="249">
        <v>300</v>
      </c>
      <c r="Y21" s="260">
        <f t="shared" si="8"/>
        <v>300</v>
      </c>
      <c r="Z21" s="259" t="s">
        <v>3386</v>
      </c>
      <c r="AA21" s="249">
        <v>2125</v>
      </c>
      <c r="AB21" s="249">
        <v>1375</v>
      </c>
      <c r="AC21" s="260">
        <f t="shared" si="17"/>
        <v>3500</v>
      </c>
      <c r="AD21" s="259"/>
      <c r="AE21" s="249"/>
      <c r="AF21" s="249"/>
      <c r="AG21" s="267">
        <f t="shared" si="9"/>
        <v>0</v>
      </c>
      <c r="AH21" s="270"/>
      <c r="AI21" s="271"/>
      <c r="AJ21" s="271"/>
      <c r="AK21" s="260">
        <f t="shared" si="10"/>
        <v>0</v>
      </c>
      <c r="AL21" s="272"/>
      <c r="AM21" s="271"/>
      <c r="AN21" s="271"/>
      <c r="AO21" s="260">
        <f t="shared" si="11"/>
        <v>0</v>
      </c>
      <c r="AP21" s="272"/>
      <c r="AQ21" s="271"/>
      <c r="AR21" s="271"/>
      <c r="AS21" s="260">
        <f t="shared" si="12"/>
        <v>0</v>
      </c>
      <c r="AT21" s="272"/>
      <c r="AU21" s="271"/>
      <c r="AV21" s="271"/>
      <c r="AW21" s="260">
        <f t="shared" si="13"/>
        <v>0</v>
      </c>
      <c r="AX21" s="272"/>
      <c r="AY21" s="271"/>
      <c r="AZ21" s="271"/>
      <c r="BA21" s="260">
        <f t="shared" si="14"/>
        <v>0</v>
      </c>
      <c r="BB21" s="272"/>
      <c r="BC21" s="271"/>
      <c r="BD21" s="271"/>
      <c r="BE21" s="260">
        <f t="shared" si="15"/>
        <v>0</v>
      </c>
      <c r="BF21" s="272"/>
      <c r="BG21" s="271"/>
      <c r="BH21" s="271"/>
      <c r="BI21" s="260">
        <f t="shared" si="16"/>
        <v>0</v>
      </c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4">
        <v>1</v>
      </c>
      <c r="CU21" s="265">
        <v>42500</v>
      </c>
      <c r="CV21" s="249"/>
      <c r="CW21" s="249"/>
      <c r="CX21" s="249"/>
      <c r="CY21" s="249"/>
      <c r="CZ21" s="249">
        <v>1</v>
      </c>
      <c r="DA21" s="249">
        <v>42500</v>
      </c>
      <c r="DB21" s="249"/>
      <c r="DC21" s="249"/>
      <c r="DD21" s="249"/>
      <c r="DE21" s="249"/>
      <c r="DF21" s="249"/>
      <c r="DG21" s="249"/>
      <c r="DH21" s="249"/>
      <c r="DI21" s="266"/>
    </row>
    <row r="22" spans="1:113" ht="26.25" thickBot="1">
      <c r="A22" s="256">
        <v>15</v>
      </c>
      <c r="B22" s="257" t="s">
        <v>3392</v>
      </c>
      <c r="C22" s="257"/>
      <c r="D22" s="257" t="s">
        <v>3324</v>
      </c>
      <c r="E22" s="249">
        <v>42500</v>
      </c>
      <c r="F22" s="249">
        <v>20</v>
      </c>
      <c r="G22" s="248">
        <f t="shared" si="0"/>
        <v>371.875</v>
      </c>
      <c r="H22" s="248">
        <f t="shared" si="1"/>
        <v>2496.875</v>
      </c>
      <c r="I22" s="249" t="s">
        <v>3393</v>
      </c>
      <c r="J22" s="249">
        <v>20</v>
      </c>
      <c r="K22" s="248">
        <f t="shared" si="2"/>
        <v>7437.5</v>
      </c>
      <c r="L22" s="248">
        <f t="shared" si="3"/>
        <v>49937.5</v>
      </c>
      <c r="M22" s="249">
        <f t="shared" si="4"/>
        <v>14023</v>
      </c>
      <c r="N22" s="249">
        <f t="shared" si="5"/>
        <v>10625</v>
      </c>
      <c r="O22" s="249">
        <f t="shared" si="5"/>
        <v>3398</v>
      </c>
      <c r="P22" s="248">
        <f t="shared" si="6"/>
        <v>35914.5</v>
      </c>
      <c r="Q22" s="258" t="s">
        <v>3394</v>
      </c>
      <c r="R22" s="259" t="s">
        <v>3395</v>
      </c>
      <c r="S22" s="249">
        <v>2125</v>
      </c>
      <c r="T22" s="249">
        <v>725</v>
      </c>
      <c r="U22" s="260">
        <f t="shared" si="7"/>
        <v>2850</v>
      </c>
      <c r="V22" s="259" t="s">
        <v>3333</v>
      </c>
      <c r="W22" s="249">
        <v>2125</v>
      </c>
      <c r="X22" s="249">
        <v>722</v>
      </c>
      <c r="Y22" s="260">
        <f t="shared" si="8"/>
        <v>2847</v>
      </c>
      <c r="Z22" s="259" t="s">
        <v>3396</v>
      </c>
      <c r="AA22" s="249">
        <v>2125</v>
      </c>
      <c r="AB22" s="249">
        <v>680</v>
      </c>
      <c r="AC22" s="260">
        <f t="shared" si="17"/>
        <v>2805</v>
      </c>
      <c r="AD22" s="259" t="s">
        <v>3397</v>
      </c>
      <c r="AE22" s="249">
        <v>4250</v>
      </c>
      <c r="AF22" s="249">
        <v>1271</v>
      </c>
      <c r="AG22" s="267">
        <f t="shared" si="9"/>
        <v>5521</v>
      </c>
      <c r="AH22" s="273"/>
      <c r="AI22" s="274"/>
      <c r="AJ22" s="274"/>
      <c r="AK22" s="275">
        <f t="shared" si="10"/>
        <v>0</v>
      </c>
      <c r="AL22" s="276"/>
      <c r="AM22" s="274"/>
      <c r="AN22" s="274"/>
      <c r="AO22" s="275">
        <f t="shared" si="11"/>
        <v>0</v>
      </c>
      <c r="AP22" s="276"/>
      <c r="AQ22" s="274"/>
      <c r="AR22" s="274"/>
      <c r="AS22" s="275">
        <f t="shared" si="12"/>
        <v>0</v>
      </c>
      <c r="AT22" s="276"/>
      <c r="AU22" s="274"/>
      <c r="AV22" s="274"/>
      <c r="AW22" s="275">
        <f t="shared" si="13"/>
        <v>0</v>
      </c>
      <c r="AX22" s="276"/>
      <c r="AY22" s="274"/>
      <c r="AZ22" s="274"/>
      <c r="BA22" s="275">
        <f t="shared" si="14"/>
        <v>0</v>
      </c>
      <c r="BB22" s="276"/>
      <c r="BC22" s="274"/>
      <c r="BD22" s="274"/>
      <c r="BE22" s="275">
        <f t="shared" si="15"/>
        <v>0</v>
      </c>
      <c r="BF22" s="276"/>
      <c r="BG22" s="274"/>
      <c r="BH22" s="274"/>
      <c r="BI22" s="275">
        <f t="shared" si="16"/>
        <v>0</v>
      </c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4">
        <v>1</v>
      </c>
      <c r="CU22" s="265">
        <v>42500</v>
      </c>
      <c r="CV22" s="249"/>
      <c r="CW22" s="249"/>
      <c r="CX22" s="249"/>
      <c r="CY22" s="249"/>
      <c r="CZ22" s="249">
        <v>1</v>
      </c>
      <c r="DA22" s="249">
        <v>42500</v>
      </c>
      <c r="DB22" s="249"/>
      <c r="DC22" s="249"/>
      <c r="DD22" s="249"/>
      <c r="DE22" s="249"/>
      <c r="DF22" s="249"/>
      <c r="DG22" s="249"/>
      <c r="DH22" s="249"/>
      <c r="DI22" s="266"/>
    </row>
    <row r="23" spans="1:113">
      <c r="A23" s="277"/>
      <c r="B23" s="278" t="s">
        <v>3311</v>
      </c>
      <c r="C23" s="279"/>
      <c r="D23" s="279"/>
      <c r="E23" s="280">
        <f>SUM(E8:E22)</f>
        <v>637500</v>
      </c>
      <c r="F23" s="249"/>
      <c r="G23" s="248">
        <f t="shared" si="0"/>
        <v>5578.125</v>
      </c>
      <c r="H23" s="281">
        <f>SUM(H8:H22)</f>
        <v>37453.125</v>
      </c>
      <c r="I23" s="282"/>
      <c r="J23" s="281">
        <f t="shared" ref="J23:BW23" si="18">SUM(J8:J22)</f>
        <v>300</v>
      </c>
      <c r="K23" s="281">
        <f t="shared" si="18"/>
        <v>111562.5</v>
      </c>
      <c r="L23" s="281">
        <f t="shared" si="18"/>
        <v>749062.5</v>
      </c>
      <c r="M23" s="280">
        <f t="shared" si="18"/>
        <v>210372</v>
      </c>
      <c r="N23" s="280">
        <f t="shared" si="18"/>
        <v>172215</v>
      </c>
      <c r="O23" s="280">
        <f t="shared" si="18"/>
        <v>38157</v>
      </c>
      <c r="P23" s="280">
        <f t="shared" si="18"/>
        <v>538690.5</v>
      </c>
      <c r="Q23" s="280">
        <f t="shared" si="18"/>
        <v>0</v>
      </c>
      <c r="R23" s="280">
        <f t="shared" si="18"/>
        <v>0</v>
      </c>
      <c r="S23" s="280">
        <f t="shared" si="18"/>
        <v>33600</v>
      </c>
      <c r="T23" s="280">
        <f t="shared" si="18"/>
        <v>14982</v>
      </c>
      <c r="U23" s="280">
        <f t="shared" si="18"/>
        <v>48582</v>
      </c>
      <c r="V23" s="280">
        <f t="shared" si="18"/>
        <v>0</v>
      </c>
      <c r="W23" s="280">
        <f t="shared" si="18"/>
        <v>29313</v>
      </c>
      <c r="X23" s="280">
        <f t="shared" si="18"/>
        <v>10847</v>
      </c>
      <c r="Y23" s="280">
        <f t="shared" si="18"/>
        <v>40160</v>
      </c>
      <c r="Z23" s="280">
        <f t="shared" si="18"/>
        <v>0</v>
      </c>
      <c r="AA23" s="280">
        <f t="shared" si="18"/>
        <v>58116</v>
      </c>
      <c r="AB23" s="280">
        <f t="shared" si="18"/>
        <v>7041</v>
      </c>
      <c r="AC23" s="280">
        <f t="shared" si="18"/>
        <v>65157</v>
      </c>
      <c r="AD23" s="280">
        <f t="shared" si="18"/>
        <v>0</v>
      </c>
      <c r="AE23" s="280">
        <f t="shared" si="18"/>
        <v>44811</v>
      </c>
      <c r="AF23" s="280">
        <f t="shared" si="18"/>
        <v>3702</v>
      </c>
      <c r="AG23" s="280">
        <f t="shared" si="18"/>
        <v>48513</v>
      </c>
      <c r="AH23" s="280">
        <f t="shared" si="18"/>
        <v>0</v>
      </c>
      <c r="AI23" s="280">
        <f t="shared" si="18"/>
        <v>4250</v>
      </c>
      <c r="AJ23" s="280">
        <f t="shared" si="18"/>
        <v>1168</v>
      </c>
      <c r="AK23" s="280">
        <f t="shared" si="18"/>
        <v>5418</v>
      </c>
      <c r="AL23" s="280">
        <f t="shared" si="18"/>
        <v>0</v>
      </c>
      <c r="AM23" s="280">
        <f t="shared" si="18"/>
        <v>2125</v>
      </c>
      <c r="AN23" s="280">
        <f t="shared" si="18"/>
        <v>417</v>
      </c>
      <c r="AO23" s="280">
        <f t="shared" si="18"/>
        <v>2542</v>
      </c>
      <c r="AP23" s="280">
        <f t="shared" si="18"/>
        <v>0</v>
      </c>
      <c r="AQ23" s="280">
        <f t="shared" si="18"/>
        <v>0</v>
      </c>
      <c r="AR23" s="280">
        <f t="shared" si="18"/>
        <v>0</v>
      </c>
      <c r="AS23" s="280">
        <f t="shared" si="18"/>
        <v>0</v>
      </c>
      <c r="AT23" s="280">
        <f t="shared" si="18"/>
        <v>0</v>
      </c>
      <c r="AU23" s="280">
        <f t="shared" si="18"/>
        <v>0</v>
      </c>
      <c r="AV23" s="280">
        <f t="shared" si="18"/>
        <v>0</v>
      </c>
      <c r="AW23" s="280">
        <f t="shared" si="18"/>
        <v>0</v>
      </c>
      <c r="AX23" s="280">
        <f t="shared" si="18"/>
        <v>0</v>
      </c>
      <c r="AY23" s="280">
        <f t="shared" si="18"/>
        <v>0</v>
      </c>
      <c r="AZ23" s="280">
        <f t="shared" si="18"/>
        <v>0</v>
      </c>
      <c r="BA23" s="280">
        <f t="shared" si="18"/>
        <v>0</v>
      </c>
      <c r="BB23" s="280">
        <f t="shared" si="18"/>
        <v>0</v>
      </c>
      <c r="BC23" s="280">
        <f t="shared" si="18"/>
        <v>0</v>
      </c>
      <c r="BD23" s="280">
        <f t="shared" si="18"/>
        <v>0</v>
      </c>
      <c r="BE23" s="280">
        <f t="shared" si="18"/>
        <v>0</v>
      </c>
      <c r="BF23" s="280">
        <f t="shared" si="18"/>
        <v>0</v>
      </c>
      <c r="BG23" s="280">
        <f t="shared" si="18"/>
        <v>0</v>
      </c>
      <c r="BH23" s="280">
        <f t="shared" si="18"/>
        <v>0</v>
      </c>
      <c r="BI23" s="280">
        <f t="shared" si="18"/>
        <v>0</v>
      </c>
      <c r="BJ23" s="280">
        <f t="shared" si="18"/>
        <v>0</v>
      </c>
      <c r="BK23" s="280">
        <f t="shared" si="18"/>
        <v>0</v>
      </c>
      <c r="BL23" s="280">
        <f t="shared" si="18"/>
        <v>0</v>
      </c>
      <c r="BM23" s="280">
        <f t="shared" si="18"/>
        <v>0</v>
      </c>
      <c r="BN23" s="280">
        <f t="shared" si="18"/>
        <v>0</v>
      </c>
      <c r="BO23" s="280">
        <f t="shared" si="18"/>
        <v>0</v>
      </c>
      <c r="BP23" s="280">
        <f t="shared" si="18"/>
        <v>0</v>
      </c>
      <c r="BQ23" s="280">
        <f t="shared" si="18"/>
        <v>0</v>
      </c>
      <c r="BR23" s="280">
        <f t="shared" si="18"/>
        <v>0</v>
      </c>
      <c r="BS23" s="280">
        <f t="shared" si="18"/>
        <v>0</v>
      </c>
      <c r="BT23" s="280">
        <f t="shared" si="18"/>
        <v>0</v>
      </c>
      <c r="BU23" s="280">
        <f t="shared" si="18"/>
        <v>0</v>
      </c>
      <c r="BV23" s="280">
        <f t="shared" si="18"/>
        <v>0</v>
      </c>
      <c r="BW23" s="280">
        <f t="shared" si="18"/>
        <v>0</v>
      </c>
      <c r="BX23" s="280">
        <f t="shared" ref="BX23:DI23" si="19">SUM(BX8:BX22)</f>
        <v>0</v>
      </c>
      <c r="BY23" s="280">
        <f t="shared" si="19"/>
        <v>0</v>
      </c>
      <c r="BZ23" s="280">
        <f t="shared" si="19"/>
        <v>0</v>
      </c>
      <c r="CA23" s="280">
        <f t="shared" si="19"/>
        <v>0</v>
      </c>
      <c r="CB23" s="280">
        <f t="shared" si="19"/>
        <v>0</v>
      </c>
      <c r="CC23" s="280">
        <f t="shared" si="19"/>
        <v>0</v>
      </c>
      <c r="CD23" s="280">
        <f t="shared" si="19"/>
        <v>0</v>
      </c>
      <c r="CE23" s="280">
        <f t="shared" si="19"/>
        <v>0</v>
      </c>
      <c r="CF23" s="280">
        <f t="shared" si="19"/>
        <v>0</v>
      </c>
      <c r="CG23" s="280">
        <f t="shared" si="19"/>
        <v>0</v>
      </c>
      <c r="CH23" s="280">
        <f t="shared" si="19"/>
        <v>0</v>
      </c>
      <c r="CI23" s="280">
        <f t="shared" si="19"/>
        <v>0</v>
      </c>
      <c r="CJ23" s="280">
        <f t="shared" si="19"/>
        <v>0</v>
      </c>
      <c r="CK23" s="280">
        <f t="shared" si="19"/>
        <v>0</v>
      </c>
      <c r="CL23" s="280">
        <f t="shared" si="19"/>
        <v>0</v>
      </c>
      <c r="CM23" s="280">
        <f t="shared" si="19"/>
        <v>0</v>
      </c>
      <c r="CN23" s="280">
        <f t="shared" si="19"/>
        <v>0</v>
      </c>
      <c r="CO23" s="280">
        <f t="shared" si="19"/>
        <v>0</v>
      </c>
      <c r="CP23" s="280">
        <f t="shared" si="19"/>
        <v>0</v>
      </c>
      <c r="CQ23" s="280">
        <f t="shared" si="19"/>
        <v>0</v>
      </c>
      <c r="CR23" s="280">
        <f t="shared" si="19"/>
        <v>0</v>
      </c>
      <c r="CS23" s="283">
        <f t="shared" si="19"/>
        <v>0</v>
      </c>
      <c r="CT23" s="283">
        <f t="shared" si="19"/>
        <v>15</v>
      </c>
      <c r="CU23" s="283">
        <f t="shared" si="19"/>
        <v>637500</v>
      </c>
      <c r="CV23" s="283">
        <f t="shared" si="19"/>
        <v>0</v>
      </c>
      <c r="CW23" s="283">
        <f t="shared" si="19"/>
        <v>0</v>
      </c>
      <c r="CX23" s="283">
        <f t="shared" si="19"/>
        <v>0</v>
      </c>
      <c r="CY23" s="283">
        <f t="shared" si="19"/>
        <v>0</v>
      </c>
      <c r="CZ23" s="283">
        <f t="shared" si="19"/>
        <v>15</v>
      </c>
      <c r="DA23" s="283">
        <f t="shared" si="19"/>
        <v>637500</v>
      </c>
      <c r="DB23" s="283">
        <f t="shared" si="19"/>
        <v>0</v>
      </c>
      <c r="DC23" s="283">
        <f t="shared" si="19"/>
        <v>0</v>
      </c>
      <c r="DD23" s="283">
        <f t="shared" si="19"/>
        <v>0</v>
      </c>
      <c r="DE23" s="283">
        <f t="shared" si="19"/>
        <v>0</v>
      </c>
      <c r="DF23" s="283">
        <f t="shared" si="19"/>
        <v>0</v>
      </c>
      <c r="DG23" s="283">
        <f t="shared" si="19"/>
        <v>0</v>
      </c>
      <c r="DH23" s="283">
        <f t="shared" si="19"/>
        <v>0</v>
      </c>
      <c r="DI23" s="283">
        <f t="shared" si="19"/>
        <v>0</v>
      </c>
    </row>
  </sheetData>
  <mergeCells count="37">
    <mergeCell ref="CD4:CG4"/>
    <mergeCell ref="CH4:CK4"/>
    <mergeCell ref="CL4:CO4"/>
    <mergeCell ref="CP4:CS4"/>
    <mergeCell ref="CT4:CW4"/>
    <mergeCell ref="BZ4:CC4"/>
    <mergeCell ref="AH4:AK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J3:J5"/>
    <mergeCell ref="K3:K5"/>
    <mergeCell ref="L3:L5"/>
    <mergeCell ref="M3:O4"/>
    <mergeCell ref="P3:P5"/>
    <mergeCell ref="Q3:AG3"/>
    <mergeCell ref="Q4:U4"/>
    <mergeCell ref="V4:Y4"/>
    <mergeCell ref="Z4:AC4"/>
    <mergeCell ref="AD4:AG4"/>
    <mergeCell ref="A1:I1"/>
    <mergeCell ref="A2:I2"/>
    <mergeCell ref="A3:A5"/>
    <mergeCell ref="B3:B5"/>
    <mergeCell ref="C3:C5"/>
    <mergeCell ref="D3:D5"/>
    <mergeCell ref="E3:E5"/>
    <mergeCell ref="F3:F5"/>
    <mergeCell ref="H3:H5"/>
    <mergeCell ref="I3:I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80"/>
  <sheetViews>
    <sheetView topLeftCell="F67" workbookViewId="0">
      <selection activeCell="S76" sqref="S76"/>
    </sheetView>
  </sheetViews>
  <sheetFormatPr defaultRowHeight="15"/>
  <sheetData>
    <row r="1" spans="1:25" ht="18.7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</row>
    <row r="2" spans="1:25" ht="18.75">
      <c r="A2" s="605" t="s">
        <v>1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</row>
    <row r="3" spans="1:25" ht="18.75">
      <c r="A3" s="605" t="s">
        <v>2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</row>
    <row r="4" spans="1:25" ht="18.75">
      <c r="A4" s="1"/>
      <c r="B4" s="2"/>
      <c r="C4" s="3"/>
      <c r="D4" s="3"/>
      <c r="E4" s="4"/>
      <c r="F4" s="5"/>
      <c r="G4" s="6"/>
      <c r="H4" s="7"/>
      <c r="I4" s="7"/>
      <c r="J4" s="7"/>
      <c r="K4" s="6"/>
      <c r="L4" s="7"/>
      <c r="M4" s="7"/>
      <c r="N4" s="6"/>
      <c r="O4" s="8"/>
      <c r="P4" s="9"/>
      <c r="Q4" s="10"/>
      <c r="R4" s="11"/>
      <c r="S4" s="12"/>
      <c r="T4" s="12"/>
      <c r="U4" s="12"/>
      <c r="V4" s="12"/>
      <c r="W4" s="13"/>
      <c r="X4" s="14"/>
      <c r="Y4" s="13"/>
    </row>
    <row r="5" spans="1:25">
      <c r="A5" s="606" t="s">
        <v>3</v>
      </c>
      <c r="B5" s="608" t="s">
        <v>4</v>
      </c>
      <c r="C5" s="610" t="s">
        <v>5</v>
      </c>
      <c r="D5" s="610" t="s">
        <v>6</v>
      </c>
      <c r="E5" s="612" t="s">
        <v>7</v>
      </c>
      <c r="F5" s="614" t="s">
        <v>8</v>
      </c>
      <c r="G5" s="617" t="s">
        <v>9</v>
      </c>
      <c r="H5" s="617" t="s">
        <v>10</v>
      </c>
      <c r="I5" s="617" t="s">
        <v>11</v>
      </c>
      <c r="J5" s="617" t="s">
        <v>12</v>
      </c>
      <c r="K5" s="603" t="s">
        <v>13</v>
      </c>
      <c r="L5" s="619" t="s">
        <v>14</v>
      </c>
      <c r="M5" s="603" t="s">
        <v>15</v>
      </c>
      <c r="N5" s="619" t="s">
        <v>16</v>
      </c>
      <c r="O5" s="623" t="s">
        <v>17</v>
      </c>
      <c r="P5" s="625" t="s">
        <v>18</v>
      </c>
      <c r="Q5" s="627" t="s">
        <v>19</v>
      </c>
      <c r="R5" s="629" t="s">
        <v>20</v>
      </c>
      <c r="S5" s="630" t="s">
        <v>21</v>
      </c>
      <c r="T5" s="633" t="s">
        <v>22</v>
      </c>
      <c r="U5" s="633" t="s">
        <v>23</v>
      </c>
      <c r="V5" s="633" t="s">
        <v>24</v>
      </c>
      <c r="W5" s="614" t="s">
        <v>25</v>
      </c>
      <c r="X5" s="635" t="s">
        <v>26</v>
      </c>
      <c r="Y5" s="621" t="s">
        <v>27</v>
      </c>
    </row>
    <row r="6" spans="1:25">
      <c r="A6" s="607"/>
      <c r="B6" s="609"/>
      <c r="C6" s="611"/>
      <c r="D6" s="611"/>
      <c r="E6" s="613"/>
      <c r="F6" s="615"/>
      <c r="G6" s="618"/>
      <c r="H6" s="618"/>
      <c r="I6" s="618"/>
      <c r="J6" s="618"/>
      <c r="K6" s="604"/>
      <c r="L6" s="620"/>
      <c r="M6" s="604"/>
      <c r="N6" s="620"/>
      <c r="O6" s="624"/>
      <c r="P6" s="626"/>
      <c r="Q6" s="628"/>
      <c r="R6" s="629"/>
      <c r="S6" s="631"/>
      <c r="T6" s="634"/>
      <c r="U6" s="634"/>
      <c r="V6" s="634"/>
      <c r="W6" s="616"/>
      <c r="X6" s="636"/>
      <c r="Y6" s="622"/>
    </row>
    <row r="7" spans="1:25">
      <c r="A7" s="15"/>
      <c r="B7" s="16"/>
      <c r="C7" s="17"/>
      <c r="D7" s="17"/>
      <c r="E7" s="18"/>
      <c r="F7" s="616"/>
      <c r="G7" s="19"/>
      <c r="H7" s="19"/>
      <c r="I7" s="19"/>
      <c r="J7" s="19"/>
      <c r="K7" s="19"/>
      <c r="L7" s="19"/>
      <c r="M7" s="19"/>
      <c r="N7" s="19"/>
      <c r="O7" s="20"/>
      <c r="P7" s="15"/>
      <c r="Q7" s="21"/>
      <c r="R7" s="17"/>
      <c r="S7" s="632"/>
      <c r="T7" s="16"/>
      <c r="U7" s="16"/>
      <c r="V7" s="16"/>
      <c r="W7" s="17"/>
      <c r="X7" s="22"/>
      <c r="Y7" s="17"/>
    </row>
    <row r="8" spans="1:25" ht="45">
      <c r="A8" s="23">
        <v>1</v>
      </c>
      <c r="B8" s="24" t="s">
        <v>28</v>
      </c>
      <c r="C8" s="25"/>
      <c r="D8" s="26">
        <v>1</v>
      </c>
      <c r="E8" s="27" t="s">
        <v>29</v>
      </c>
      <c r="F8" s="28">
        <v>55000</v>
      </c>
      <c r="G8" s="29" t="s">
        <v>30</v>
      </c>
      <c r="H8" s="29" t="s">
        <v>30</v>
      </c>
      <c r="I8" s="29" t="s">
        <v>30</v>
      </c>
      <c r="J8" s="29" t="s">
        <v>30</v>
      </c>
      <c r="K8" s="29" t="s">
        <v>30</v>
      </c>
      <c r="L8" s="29" t="s">
        <v>30</v>
      </c>
      <c r="M8" s="29"/>
      <c r="N8" s="29"/>
      <c r="O8" s="29"/>
      <c r="P8" s="23" t="s">
        <v>31</v>
      </c>
      <c r="Q8" s="30" t="s">
        <v>32</v>
      </c>
      <c r="R8" s="23"/>
      <c r="S8" s="31">
        <v>50000</v>
      </c>
      <c r="T8" s="32">
        <v>42500</v>
      </c>
      <c r="U8" s="32">
        <v>5000</v>
      </c>
      <c r="V8" s="32">
        <v>2500</v>
      </c>
      <c r="W8" s="23" t="s">
        <v>33</v>
      </c>
      <c r="X8" s="33">
        <v>1237</v>
      </c>
      <c r="Y8" s="23">
        <v>20</v>
      </c>
    </row>
    <row r="9" spans="1:25" ht="30">
      <c r="A9" s="23">
        <v>2</v>
      </c>
      <c r="B9" s="24" t="s">
        <v>34</v>
      </c>
      <c r="C9" s="25"/>
      <c r="D9" s="26">
        <v>1</v>
      </c>
      <c r="E9" s="27" t="s">
        <v>35</v>
      </c>
      <c r="F9" s="28">
        <v>55000</v>
      </c>
      <c r="G9" s="29" t="s">
        <v>30</v>
      </c>
      <c r="H9" s="29" t="s">
        <v>30</v>
      </c>
      <c r="I9" s="29" t="s">
        <v>36</v>
      </c>
      <c r="J9" s="29" t="s">
        <v>30</v>
      </c>
      <c r="K9" s="29" t="s">
        <v>30</v>
      </c>
      <c r="L9" s="29" t="s">
        <v>30</v>
      </c>
      <c r="M9" s="29"/>
      <c r="N9" s="29"/>
      <c r="O9" s="29"/>
      <c r="P9" s="23" t="s">
        <v>31</v>
      </c>
      <c r="Q9" s="30" t="s">
        <v>32</v>
      </c>
      <c r="R9" s="23"/>
      <c r="S9" s="31">
        <v>50000</v>
      </c>
      <c r="T9" s="32">
        <v>42500</v>
      </c>
      <c r="U9" s="32">
        <v>5000</v>
      </c>
      <c r="V9" s="32">
        <v>2500</v>
      </c>
      <c r="W9" s="23" t="s">
        <v>33</v>
      </c>
      <c r="X9" s="33">
        <v>1238</v>
      </c>
      <c r="Y9" s="23">
        <v>20</v>
      </c>
    </row>
    <row r="10" spans="1:25">
      <c r="A10" s="23">
        <v>3</v>
      </c>
      <c r="B10" s="24" t="s">
        <v>37</v>
      </c>
      <c r="C10" s="25"/>
      <c r="D10" s="26">
        <v>1</v>
      </c>
      <c r="E10" s="27" t="s">
        <v>38</v>
      </c>
      <c r="F10" s="28">
        <v>55000</v>
      </c>
      <c r="G10" s="29" t="s">
        <v>30</v>
      </c>
      <c r="H10" s="29" t="s">
        <v>30</v>
      </c>
      <c r="I10" s="29" t="s">
        <v>39</v>
      </c>
      <c r="J10" s="29" t="s">
        <v>30</v>
      </c>
      <c r="K10" s="29" t="s">
        <v>30</v>
      </c>
      <c r="L10" s="29" t="s">
        <v>30</v>
      </c>
      <c r="M10" s="29"/>
      <c r="N10" s="29"/>
      <c r="O10" s="29"/>
      <c r="P10" s="23" t="s">
        <v>31</v>
      </c>
      <c r="Q10" s="30" t="s">
        <v>32</v>
      </c>
      <c r="R10" s="23"/>
      <c r="S10" s="31">
        <v>50000</v>
      </c>
      <c r="T10" s="32">
        <v>42500</v>
      </c>
      <c r="U10" s="32">
        <v>5000</v>
      </c>
      <c r="V10" s="32">
        <v>2500</v>
      </c>
      <c r="W10" s="23" t="s">
        <v>40</v>
      </c>
      <c r="X10" s="33">
        <v>1239</v>
      </c>
      <c r="Y10" s="23">
        <v>20</v>
      </c>
    </row>
    <row r="11" spans="1:25" ht="30">
      <c r="A11" s="23">
        <v>4</v>
      </c>
      <c r="B11" s="24" t="s">
        <v>41</v>
      </c>
      <c r="C11" s="25"/>
      <c r="D11" s="26">
        <v>1</v>
      </c>
      <c r="E11" s="27" t="s">
        <v>42</v>
      </c>
      <c r="F11" s="28">
        <v>55000</v>
      </c>
      <c r="G11" s="29" t="s">
        <v>30</v>
      </c>
      <c r="H11" s="29" t="s">
        <v>30</v>
      </c>
      <c r="I11" s="29" t="s">
        <v>39</v>
      </c>
      <c r="J11" s="29" t="s">
        <v>30</v>
      </c>
      <c r="K11" s="29" t="s">
        <v>30</v>
      </c>
      <c r="L11" s="29" t="s">
        <v>30</v>
      </c>
      <c r="M11" s="29"/>
      <c r="N11" s="29"/>
      <c r="O11" s="29"/>
      <c r="P11" s="23" t="s">
        <v>31</v>
      </c>
      <c r="Q11" s="30" t="s">
        <v>43</v>
      </c>
      <c r="R11" s="23"/>
      <c r="S11" s="31">
        <v>50000</v>
      </c>
      <c r="T11" s="32">
        <v>42500</v>
      </c>
      <c r="U11" s="32">
        <v>5000</v>
      </c>
      <c r="V11" s="32">
        <v>2500</v>
      </c>
      <c r="W11" s="23" t="s">
        <v>44</v>
      </c>
      <c r="X11" s="33">
        <v>1240</v>
      </c>
      <c r="Y11" s="23">
        <v>20</v>
      </c>
    </row>
    <row r="12" spans="1:25" ht="30">
      <c r="A12" s="23">
        <v>5</v>
      </c>
      <c r="B12" s="24" t="s">
        <v>45</v>
      </c>
      <c r="C12" s="25">
        <v>1</v>
      </c>
      <c r="D12" s="25"/>
      <c r="E12" s="27" t="s">
        <v>42</v>
      </c>
      <c r="F12" s="28">
        <v>40000</v>
      </c>
      <c r="G12" s="29" t="s">
        <v>30</v>
      </c>
      <c r="H12" s="29" t="s">
        <v>30</v>
      </c>
      <c r="I12" s="29" t="s">
        <v>36</v>
      </c>
      <c r="J12" s="29" t="s">
        <v>30</v>
      </c>
      <c r="K12" s="29" t="s">
        <v>30</v>
      </c>
      <c r="L12" s="29" t="s">
        <v>30</v>
      </c>
      <c r="M12" s="29"/>
      <c r="N12" s="29"/>
      <c r="O12" s="29"/>
      <c r="P12" s="23" t="s">
        <v>31</v>
      </c>
      <c r="Q12" s="30" t="s">
        <v>32</v>
      </c>
      <c r="R12" s="23"/>
      <c r="S12" s="31">
        <v>50000</v>
      </c>
      <c r="T12" s="32">
        <v>42500</v>
      </c>
      <c r="U12" s="32">
        <v>5000</v>
      </c>
      <c r="V12" s="32">
        <v>2500</v>
      </c>
      <c r="W12" s="23" t="s">
        <v>46</v>
      </c>
      <c r="X12" s="33">
        <v>1241</v>
      </c>
      <c r="Y12" s="23">
        <v>20</v>
      </c>
    </row>
    <row r="13" spans="1:25" ht="45">
      <c r="A13" s="23">
        <v>6</v>
      </c>
      <c r="B13" s="24" t="s">
        <v>47</v>
      </c>
      <c r="C13" s="25">
        <v>1</v>
      </c>
      <c r="D13" s="25"/>
      <c r="E13" s="27" t="s">
        <v>48</v>
      </c>
      <c r="F13" s="28">
        <v>40000</v>
      </c>
      <c r="G13" s="29" t="s">
        <v>30</v>
      </c>
      <c r="H13" s="29" t="s">
        <v>30</v>
      </c>
      <c r="I13" s="29" t="s">
        <v>49</v>
      </c>
      <c r="J13" s="29" t="s">
        <v>30</v>
      </c>
      <c r="K13" s="29" t="s">
        <v>30</v>
      </c>
      <c r="L13" s="29" t="s">
        <v>30</v>
      </c>
      <c r="M13" s="29"/>
      <c r="N13" s="29"/>
      <c r="O13" s="29"/>
      <c r="P13" s="23" t="s">
        <v>31</v>
      </c>
      <c r="Q13" s="30" t="s">
        <v>32</v>
      </c>
      <c r="R13" s="23"/>
      <c r="S13" s="31">
        <v>50000</v>
      </c>
      <c r="T13" s="32">
        <v>42500</v>
      </c>
      <c r="U13" s="32">
        <v>5000</v>
      </c>
      <c r="V13" s="32">
        <v>2500</v>
      </c>
      <c r="W13" s="23" t="s">
        <v>50</v>
      </c>
      <c r="X13" s="33">
        <v>1242</v>
      </c>
      <c r="Y13" s="23">
        <v>20</v>
      </c>
    </row>
    <row r="14" spans="1:25">
      <c r="A14" s="23">
        <v>7</v>
      </c>
      <c r="B14" s="24" t="s">
        <v>51</v>
      </c>
      <c r="C14" s="25">
        <v>1</v>
      </c>
      <c r="D14" s="25"/>
      <c r="E14" s="27" t="s">
        <v>52</v>
      </c>
      <c r="F14" s="28">
        <v>40000</v>
      </c>
      <c r="G14" s="29" t="s">
        <v>30</v>
      </c>
      <c r="H14" s="29" t="s">
        <v>30</v>
      </c>
      <c r="I14" s="29" t="s">
        <v>53</v>
      </c>
      <c r="J14" s="29" t="s">
        <v>30</v>
      </c>
      <c r="K14" s="29" t="s">
        <v>30</v>
      </c>
      <c r="L14" s="29" t="s">
        <v>30</v>
      </c>
      <c r="M14" s="29"/>
      <c r="N14" s="29"/>
      <c r="O14" s="29"/>
      <c r="P14" s="23" t="s">
        <v>31</v>
      </c>
      <c r="Q14" s="30" t="s">
        <v>32</v>
      </c>
      <c r="R14" s="23"/>
      <c r="S14" s="31">
        <v>50000</v>
      </c>
      <c r="T14" s="32">
        <v>42500</v>
      </c>
      <c r="U14" s="32">
        <v>5000</v>
      </c>
      <c r="V14" s="32">
        <v>2500</v>
      </c>
      <c r="W14" s="23" t="s">
        <v>54</v>
      </c>
      <c r="X14" s="33">
        <v>1243</v>
      </c>
      <c r="Y14" s="23">
        <v>20</v>
      </c>
    </row>
    <row r="15" spans="1:25" ht="30">
      <c r="A15" s="23">
        <v>8</v>
      </c>
      <c r="B15" s="34" t="s">
        <v>55</v>
      </c>
      <c r="C15" s="25">
        <v>1</v>
      </c>
      <c r="D15" s="25"/>
      <c r="E15" s="27" t="s">
        <v>35</v>
      </c>
      <c r="F15" s="28">
        <v>40000</v>
      </c>
      <c r="G15" s="29" t="s">
        <v>30</v>
      </c>
      <c r="H15" s="29" t="s">
        <v>30</v>
      </c>
      <c r="I15" s="29" t="s">
        <v>56</v>
      </c>
      <c r="J15" s="29" t="s">
        <v>30</v>
      </c>
      <c r="K15" s="29" t="s">
        <v>30</v>
      </c>
      <c r="L15" s="29" t="s">
        <v>30</v>
      </c>
      <c r="M15" s="29"/>
      <c r="N15" s="29"/>
      <c r="O15" s="29"/>
      <c r="P15" s="23" t="s">
        <v>31</v>
      </c>
      <c r="Q15" s="30" t="s">
        <v>32</v>
      </c>
      <c r="R15" s="23"/>
      <c r="S15" s="31">
        <v>50000</v>
      </c>
      <c r="T15" s="32">
        <v>42500</v>
      </c>
      <c r="U15" s="32">
        <v>5000</v>
      </c>
      <c r="V15" s="32">
        <v>2500</v>
      </c>
      <c r="W15" s="23" t="s">
        <v>57</v>
      </c>
      <c r="X15" s="33">
        <v>1244</v>
      </c>
      <c r="Y15" s="23">
        <v>20</v>
      </c>
    </row>
    <row r="16" spans="1:25" ht="45">
      <c r="A16" s="23">
        <v>9</v>
      </c>
      <c r="B16" s="24" t="s">
        <v>58</v>
      </c>
      <c r="C16" s="25">
        <v>1</v>
      </c>
      <c r="D16" s="25"/>
      <c r="E16" s="27" t="s">
        <v>29</v>
      </c>
      <c r="F16" s="28">
        <v>40000</v>
      </c>
      <c r="G16" s="29" t="s">
        <v>30</v>
      </c>
      <c r="H16" s="29" t="s">
        <v>30</v>
      </c>
      <c r="I16" s="29" t="s">
        <v>56</v>
      </c>
      <c r="J16" s="29" t="s">
        <v>30</v>
      </c>
      <c r="K16" s="29" t="s">
        <v>30</v>
      </c>
      <c r="L16" s="29" t="s">
        <v>30</v>
      </c>
      <c r="M16" s="29"/>
      <c r="N16" s="29"/>
      <c r="O16" s="29"/>
      <c r="P16" s="23" t="s">
        <v>31</v>
      </c>
      <c r="Q16" s="30" t="s">
        <v>32</v>
      </c>
      <c r="R16" s="23"/>
      <c r="S16" s="31">
        <v>50000</v>
      </c>
      <c r="T16" s="32">
        <v>42500</v>
      </c>
      <c r="U16" s="32">
        <v>5000</v>
      </c>
      <c r="V16" s="32">
        <v>2500</v>
      </c>
      <c r="W16" s="23" t="s">
        <v>59</v>
      </c>
      <c r="X16" s="33">
        <v>1245</v>
      </c>
      <c r="Y16" s="23">
        <v>20</v>
      </c>
    </row>
    <row r="17" spans="1:25">
      <c r="A17" s="23">
        <v>10</v>
      </c>
      <c r="B17" s="24" t="s">
        <v>60</v>
      </c>
      <c r="C17" s="25">
        <v>1</v>
      </c>
      <c r="D17" s="25"/>
      <c r="E17" s="27" t="s">
        <v>52</v>
      </c>
      <c r="F17" s="28">
        <v>40000</v>
      </c>
      <c r="G17" s="29" t="s">
        <v>30</v>
      </c>
      <c r="H17" s="29" t="s">
        <v>30</v>
      </c>
      <c r="I17" s="29" t="s">
        <v>53</v>
      </c>
      <c r="J17" s="29" t="s">
        <v>30</v>
      </c>
      <c r="K17" s="29" t="s">
        <v>30</v>
      </c>
      <c r="L17" s="29" t="s">
        <v>30</v>
      </c>
      <c r="M17" s="29"/>
      <c r="N17" s="29"/>
      <c r="O17" s="29"/>
      <c r="P17" s="23" t="s">
        <v>31</v>
      </c>
      <c r="Q17" s="30" t="s">
        <v>32</v>
      </c>
      <c r="R17" s="23"/>
      <c r="S17" s="31">
        <v>50000</v>
      </c>
      <c r="T17" s="32">
        <v>42500</v>
      </c>
      <c r="U17" s="32">
        <v>5000</v>
      </c>
      <c r="V17" s="32">
        <v>2500</v>
      </c>
      <c r="W17" s="23" t="s">
        <v>61</v>
      </c>
      <c r="X17" s="33">
        <v>1246</v>
      </c>
      <c r="Y17" s="23">
        <v>20</v>
      </c>
    </row>
    <row r="18" spans="1:25">
      <c r="A18" s="23">
        <v>11</v>
      </c>
      <c r="B18" s="24" t="s">
        <v>62</v>
      </c>
      <c r="C18" s="25">
        <v>1</v>
      </c>
      <c r="D18" s="25"/>
      <c r="E18" s="27" t="s">
        <v>63</v>
      </c>
      <c r="F18" s="28">
        <v>40000</v>
      </c>
      <c r="G18" s="29" t="s">
        <v>30</v>
      </c>
      <c r="H18" s="29" t="s">
        <v>30</v>
      </c>
      <c r="I18" s="29" t="s">
        <v>53</v>
      </c>
      <c r="J18" s="29" t="s">
        <v>30</v>
      </c>
      <c r="K18" s="29" t="s">
        <v>30</v>
      </c>
      <c r="L18" s="29" t="s">
        <v>30</v>
      </c>
      <c r="M18" s="29"/>
      <c r="N18" s="29"/>
      <c r="O18" s="29"/>
      <c r="P18" s="23" t="s">
        <v>31</v>
      </c>
      <c r="Q18" s="30" t="s">
        <v>32</v>
      </c>
      <c r="R18" s="23"/>
      <c r="S18" s="31">
        <v>50000</v>
      </c>
      <c r="T18" s="32">
        <v>42500</v>
      </c>
      <c r="U18" s="32">
        <v>5000</v>
      </c>
      <c r="V18" s="32">
        <v>2500</v>
      </c>
      <c r="W18" s="23" t="s">
        <v>64</v>
      </c>
      <c r="X18" s="33">
        <v>1247</v>
      </c>
      <c r="Y18" s="23">
        <v>20</v>
      </c>
    </row>
    <row r="19" spans="1:25" ht="45">
      <c r="A19" s="23">
        <v>12</v>
      </c>
      <c r="B19" s="24" t="s">
        <v>65</v>
      </c>
      <c r="C19" s="25">
        <v>1</v>
      </c>
      <c r="D19" s="25"/>
      <c r="E19" s="27" t="s">
        <v>29</v>
      </c>
      <c r="F19" s="28">
        <v>40000</v>
      </c>
      <c r="G19" s="29" t="s">
        <v>30</v>
      </c>
      <c r="H19" s="29" t="s">
        <v>30</v>
      </c>
      <c r="I19" s="29" t="s">
        <v>66</v>
      </c>
      <c r="J19" s="29" t="s">
        <v>30</v>
      </c>
      <c r="K19" s="29" t="s">
        <v>30</v>
      </c>
      <c r="L19" s="29" t="s">
        <v>30</v>
      </c>
      <c r="M19" s="29"/>
      <c r="N19" s="29"/>
      <c r="O19" s="29"/>
      <c r="P19" s="23" t="s">
        <v>31</v>
      </c>
      <c r="Q19" s="30" t="s">
        <v>32</v>
      </c>
      <c r="R19" s="23"/>
      <c r="S19" s="31">
        <v>50000</v>
      </c>
      <c r="T19" s="32">
        <v>42500</v>
      </c>
      <c r="U19" s="32">
        <v>5000</v>
      </c>
      <c r="V19" s="32">
        <v>2500</v>
      </c>
      <c r="W19" s="23" t="s">
        <v>67</v>
      </c>
      <c r="X19" s="33">
        <v>1248</v>
      </c>
      <c r="Y19" s="23">
        <v>20</v>
      </c>
    </row>
    <row r="20" spans="1:25">
      <c r="A20" s="23">
        <v>13</v>
      </c>
      <c r="B20" s="24" t="s">
        <v>68</v>
      </c>
      <c r="C20" s="25">
        <v>1</v>
      </c>
      <c r="D20" s="25"/>
      <c r="E20" s="27" t="s">
        <v>63</v>
      </c>
      <c r="F20" s="28">
        <v>40000</v>
      </c>
      <c r="G20" s="29" t="s">
        <v>30</v>
      </c>
      <c r="H20" s="29" t="s">
        <v>30</v>
      </c>
      <c r="I20" s="29" t="s">
        <v>69</v>
      </c>
      <c r="J20" s="29" t="s">
        <v>30</v>
      </c>
      <c r="K20" s="29" t="s">
        <v>30</v>
      </c>
      <c r="L20" s="29" t="s">
        <v>30</v>
      </c>
      <c r="M20" s="29"/>
      <c r="N20" s="29"/>
      <c r="O20" s="29"/>
      <c r="P20" s="23" t="s">
        <v>31</v>
      </c>
      <c r="Q20" s="30" t="s">
        <v>32</v>
      </c>
      <c r="R20" s="23"/>
      <c r="S20" s="31">
        <v>50000</v>
      </c>
      <c r="T20" s="32">
        <v>42500</v>
      </c>
      <c r="U20" s="32">
        <v>5000</v>
      </c>
      <c r="V20" s="32">
        <v>2500</v>
      </c>
      <c r="W20" s="23" t="s">
        <v>70</v>
      </c>
      <c r="X20" s="33">
        <v>1249</v>
      </c>
      <c r="Y20" s="23">
        <v>20</v>
      </c>
    </row>
    <row r="21" spans="1:25">
      <c r="A21" s="23">
        <v>14</v>
      </c>
      <c r="B21" s="24" t="s">
        <v>71</v>
      </c>
      <c r="C21" s="25"/>
      <c r="D21" s="26">
        <v>1</v>
      </c>
      <c r="E21" s="27" t="s">
        <v>72</v>
      </c>
      <c r="F21" s="28">
        <v>55000</v>
      </c>
      <c r="G21" s="29" t="s">
        <v>30</v>
      </c>
      <c r="H21" s="29" t="s">
        <v>30</v>
      </c>
      <c r="I21" s="29" t="s">
        <v>73</v>
      </c>
      <c r="J21" s="29" t="s">
        <v>30</v>
      </c>
      <c r="K21" s="29" t="s">
        <v>30</v>
      </c>
      <c r="L21" s="29" t="s">
        <v>30</v>
      </c>
      <c r="M21" s="29"/>
      <c r="N21" s="29"/>
      <c r="O21" s="29"/>
      <c r="P21" s="23" t="s">
        <v>31</v>
      </c>
      <c r="Q21" s="30" t="s">
        <v>32</v>
      </c>
      <c r="R21" s="23"/>
      <c r="S21" s="31">
        <v>50000</v>
      </c>
      <c r="T21" s="32">
        <v>42500</v>
      </c>
      <c r="U21" s="32">
        <v>5000</v>
      </c>
      <c r="V21" s="32">
        <v>2500</v>
      </c>
      <c r="W21" s="23" t="s">
        <v>74</v>
      </c>
      <c r="X21" s="33">
        <v>1250</v>
      </c>
      <c r="Y21" s="23">
        <v>20</v>
      </c>
    </row>
    <row r="22" spans="1:25" ht="30">
      <c r="A22" s="23">
        <v>15</v>
      </c>
      <c r="B22" s="24" t="s">
        <v>75</v>
      </c>
      <c r="C22" s="25">
        <v>1</v>
      </c>
      <c r="D22" s="25"/>
      <c r="E22" s="27" t="s">
        <v>76</v>
      </c>
      <c r="F22" s="28">
        <v>40000</v>
      </c>
      <c r="G22" s="29" t="s">
        <v>30</v>
      </c>
      <c r="H22" s="29" t="s">
        <v>30</v>
      </c>
      <c r="I22" s="29" t="s">
        <v>77</v>
      </c>
      <c r="J22" s="29" t="s">
        <v>30</v>
      </c>
      <c r="K22" s="29" t="s">
        <v>30</v>
      </c>
      <c r="L22" s="29" t="s">
        <v>30</v>
      </c>
      <c r="M22" s="29"/>
      <c r="N22" s="29"/>
      <c r="O22" s="29"/>
      <c r="P22" s="23" t="s">
        <v>31</v>
      </c>
      <c r="Q22" s="30" t="s">
        <v>32</v>
      </c>
      <c r="R22" s="23"/>
      <c r="S22" s="31">
        <v>50000</v>
      </c>
      <c r="T22" s="32">
        <v>42500</v>
      </c>
      <c r="U22" s="32">
        <v>5000</v>
      </c>
      <c r="V22" s="32">
        <v>2500</v>
      </c>
      <c r="W22" s="23" t="s">
        <v>78</v>
      </c>
      <c r="X22" s="33">
        <v>1251</v>
      </c>
      <c r="Y22" s="23">
        <v>20</v>
      </c>
    </row>
    <row r="23" spans="1:25">
      <c r="A23" s="23">
        <v>16</v>
      </c>
      <c r="B23" s="24" t="s">
        <v>79</v>
      </c>
      <c r="C23" s="25">
        <v>1</v>
      </c>
      <c r="D23" s="25"/>
      <c r="E23" s="27" t="s">
        <v>72</v>
      </c>
      <c r="F23" s="28">
        <v>40000</v>
      </c>
      <c r="G23" s="29" t="s">
        <v>30</v>
      </c>
      <c r="H23" s="29" t="s">
        <v>30</v>
      </c>
      <c r="I23" s="29" t="s">
        <v>80</v>
      </c>
      <c r="J23" s="29" t="s">
        <v>30</v>
      </c>
      <c r="K23" s="29" t="s">
        <v>30</v>
      </c>
      <c r="L23" s="29" t="s">
        <v>30</v>
      </c>
      <c r="M23" s="29"/>
      <c r="N23" s="29"/>
      <c r="O23" s="29"/>
      <c r="P23" s="23" t="s">
        <v>31</v>
      </c>
      <c r="Q23" s="30" t="s">
        <v>32</v>
      </c>
      <c r="R23" s="23"/>
      <c r="S23" s="31">
        <v>50000</v>
      </c>
      <c r="T23" s="32">
        <v>42500</v>
      </c>
      <c r="U23" s="32">
        <v>5000</v>
      </c>
      <c r="V23" s="32">
        <v>2500</v>
      </c>
      <c r="W23" s="23" t="s">
        <v>81</v>
      </c>
      <c r="X23" s="33">
        <v>1252</v>
      </c>
      <c r="Y23" s="23">
        <v>20</v>
      </c>
    </row>
    <row r="24" spans="1:25">
      <c r="A24" s="23">
        <v>17</v>
      </c>
      <c r="B24" s="24" t="s">
        <v>82</v>
      </c>
      <c r="C24" s="25">
        <v>1</v>
      </c>
      <c r="D24" s="25"/>
      <c r="E24" s="27" t="s">
        <v>63</v>
      </c>
      <c r="F24" s="28">
        <v>40000</v>
      </c>
      <c r="G24" s="29" t="s">
        <v>30</v>
      </c>
      <c r="H24" s="29" t="s">
        <v>30</v>
      </c>
      <c r="I24" s="29" t="s">
        <v>83</v>
      </c>
      <c r="J24" s="29" t="s">
        <v>30</v>
      </c>
      <c r="K24" s="29" t="s">
        <v>30</v>
      </c>
      <c r="L24" s="29" t="s">
        <v>30</v>
      </c>
      <c r="M24" s="29"/>
      <c r="N24" s="29"/>
      <c r="O24" s="29"/>
      <c r="P24" s="23" t="s">
        <v>31</v>
      </c>
      <c r="Q24" s="30" t="s">
        <v>32</v>
      </c>
      <c r="R24" s="23"/>
      <c r="S24" s="31">
        <v>50000</v>
      </c>
      <c r="T24" s="32">
        <v>42500</v>
      </c>
      <c r="U24" s="32">
        <v>5000</v>
      </c>
      <c r="V24" s="32">
        <v>2500</v>
      </c>
      <c r="W24" s="23" t="s">
        <v>84</v>
      </c>
      <c r="X24" s="33">
        <v>1253</v>
      </c>
      <c r="Y24" s="23">
        <v>20</v>
      </c>
    </row>
    <row r="25" spans="1:25" ht="45">
      <c r="A25" s="23">
        <v>18</v>
      </c>
      <c r="B25" s="35" t="s">
        <v>85</v>
      </c>
      <c r="C25" s="36">
        <v>1</v>
      </c>
      <c r="D25" s="37"/>
      <c r="E25" s="38" t="s">
        <v>86</v>
      </c>
      <c r="F25" s="39">
        <v>30000</v>
      </c>
      <c r="G25" s="40" t="s">
        <v>87</v>
      </c>
      <c r="H25" s="41" t="s">
        <v>88</v>
      </c>
      <c r="I25" s="41" t="s">
        <v>88</v>
      </c>
      <c r="J25" s="41" t="s">
        <v>88</v>
      </c>
      <c r="K25" s="41" t="s">
        <v>88</v>
      </c>
      <c r="L25" s="40"/>
      <c r="M25" s="38"/>
      <c r="N25" s="38"/>
      <c r="O25" s="38"/>
      <c r="P25" s="39" t="s">
        <v>89</v>
      </c>
      <c r="Q25" s="42" t="s">
        <v>90</v>
      </c>
      <c r="R25" s="38"/>
      <c r="S25" s="43">
        <v>100000</v>
      </c>
      <c r="T25" s="44">
        <v>85000</v>
      </c>
      <c r="U25" s="44">
        <v>10000</v>
      </c>
      <c r="V25" s="45">
        <v>5000</v>
      </c>
      <c r="W25" s="39" t="s">
        <v>91</v>
      </c>
      <c r="X25" s="46">
        <v>664441</v>
      </c>
      <c r="Y25" s="47">
        <v>20</v>
      </c>
    </row>
    <row r="26" spans="1:25" ht="30">
      <c r="A26" s="23">
        <v>19</v>
      </c>
      <c r="B26" s="35" t="s">
        <v>92</v>
      </c>
      <c r="C26" s="37"/>
      <c r="D26" s="37">
        <v>1</v>
      </c>
      <c r="E26" s="38" t="s">
        <v>86</v>
      </c>
      <c r="F26" s="39">
        <v>35000</v>
      </c>
      <c r="G26" s="40" t="s">
        <v>87</v>
      </c>
      <c r="H26" s="41" t="s">
        <v>88</v>
      </c>
      <c r="I26" s="41" t="s">
        <v>88</v>
      </c>
      <c r="J26" s="41" t="s">
        <v>88</v>
      </c>
      <c r="K26" s="41" t="s">
        <v>88</v>
      </c>
      <c r="L26" s="40"/>
      <c r="M26" s="38"/>
      <c r="N26" s="38"/>
      <c r="O26" s="38"/>
      <c r="P26" s="39" t="s">
        <v>89</v>
      </c>
      <c r="Q26" s="42" t="s">
        <v>90</v>
      </c>
      <c r="R26" s="38"/>
      <c r="S26" s="43">
        <v>100000</v>
      </c>
      <c r="T26" s="44">
        <v>85000</v>
      </c>
      <c r="U26" s="44">
        <v>10000</v>
      </c>
      <c r="V26" s="45">
        <v>5000</v>
      </c>
      <c r="W26" s="39" t="s">
        <v>91</v>
      </c>
      <c r="X26" s="48">
        <v>664440</v>
      </c>
      <c r="Y26" s="47">
        <v>20</v>
      </c>
    </row>
    <row r="27" spans="1:25" ht="45">
      <c r="A27" s="23">
        <v>20</v>
      </c>
      <c r="B27" s="35" t="s">
        <v>93</v>
      </c>
      <c r="C27" s="37">
        <v>1</v>
      </c>
      <c r="D27" s="37"/>
      <c r="E27" s="38" t="s">
        <v>94</v>
      </c>
      <c r="F27" s="39">
        <v>24000</v>
      </c>
      <c r="G27" s="40" t="s">
        <v>87</v>
      </c>
      <c r="H27" s="41" t="s">
        <v>88</v>
      </c>
      <c r="I27" s="41" t="s">
        <v>88</v>
      </c>
      <c r="J27" s="41" t="s">
        <v>88</v>
      </c>
      <c r="K27" s="41" t="s">
        <v>88</v>
      </c>
      <c r="L27" s="40"/>
      <c r="M27" s="38"/>
      <c r="N27" s="38"/>
      <c r="O27" s="38"/>
      <c r="P27" s="39" t="s">
        <v>89</v>
      </c>
      <c r="Q27" s="42" t="s">
        <v>90</v>
      </c>
      <c r="R27" s="38"/>
      <c r="S27" s="43">
        <v>50000</v>
      </c>
      <c r="T27" s="44">
        <v>42500</v>
      </c>
      <c r="U27" s="44">
        <v>5000</v>
      </c>
      <c r="V27" s="45">
        <v>2500</v>
      </c>
      <c r="W27" s="39" t="s">
        <v>91</v>
      </c>
      <c r="X27" s="48">
        <v>664439</v>
      </c>
      <c r="Y27" s="47">
        <v>20</v>
      </c>
    </row>
    <row r="28" spans="1:25" ht="45">
      <c r="A28" s="23">
        <v>21</v>
      </c>
      <c r="B28" s="35" t="s">
        <v>95</v>
      </c>
      <c r="C28" s="37">
        <v>1</v>
      </c>
      <c r="D28" s="37"/>
      <c r="E28" s="38" t="s">
        <v>96</v>
      </c>
      <c r="F28" s="39">
        <v>35000</v>
      </c>
      <c r="G28" s="40" t="s">
        <v>87</v>
      </c>
      <c r="H28" s="41" t="s">
        <v>88</v>
      </c>
      <c r="I28" s="41" t="s">
        <v>88</v>
      </c>
      <c r="J28" s="41" t="s">
        <v>88</v>
      </c>
      <c r="K28" s="41" t="s">
        <v>88</v>
      </c>
      <c r="L28" s="40"/>
      <c r="M28" s="38"/>
      <c r="N28" s="38"/>
      <c r="O28" s="38"/>
      <c r="P28" s="39" t="s">
        <v>89</v>
      </c>
      <c r="Q28" s="42" t="s">
        <v>90</v>
      </c>
      <c r="R28" s="38"/>
      <c r="S28" s="43">
        <v>30000</v>
      </c>
      <c r="T28" s="44">
        <v>25500</v>
      </c>
      <c r="U28" s="44">
        <v>3000</v>
      </c>
      <c r="V28" s="45">
        <v>1500</v>
      </c>
      <c r="W28" s="39" t="s">
        <v>91</v>
      </c>
      <c r="X28" s="48">
        <v>664437</v>
      </c>
      <c r="Y28" s="47">
        <v>20</v>
      </c>
    </row>
    <row r="29" spans="1:25" ht="45">
      <c r="A29" s="23">
        <v>22</v>
      </c>
      <c r="B29" s="35" t="s">
        <v>97</v>
      </c>
      <c r="C29" s="37">
        <v>1</v>
      </c>
      <c r="D29" s="37"/>
      <c r="E29" s="38" t="s">
        <v>96</v>
      </c>
      <c r="F29" s="39">
        <v>36000</v>
      </c>
      <c r="G29" s="40" t="s">
        <v>87</v>
      </c>
      <c r="H29" s="41" t="s">
        <v>88</v>
      </c>
      <c r="I29" s="41" t="s">
        <v>88</v>
      </c>
      <c r="J29" s="41" t="s">
        <v>88</v>
      </c>
      <c r="K29" s="41" t="s">
        <v>88</v>
      </c>
      <c r="L29" s="40"/>
      <c r="M29" s="38"/>
      <c r="N29" s="38"/>
      <c r="O29" s="38"/>
      <c r="P29" s="39" t="s">
        <v>89</v>
      </c>
      <c r="Q29" s="42" t="s">
        <v>90</v>
      </c>
      <c r="R29" s="38"/>
      <c r="S29" s="43">
        <v>30000</v>
      </c>
      <c r="T29" s="44">
        <v>25500</v>
      </c>
      <c r="U29" s="44">
        <v>3000</v>
      </c>
      <c r="V29" s="45">
        <v>1500</v>
      </c>
      <c r="W29" s="39" t="s">
        <v>91</v>
      </c>
      <c r="X29" s="48">
        <v>664436</v>
      </c>
      <c r="Y29" s="47">
        <v>20</v>
      </c>
    </row>
    <row r="30" spans="1:25" ht="45">
      <c r="A30" s="23">
        <v>23</v>
      </c>
      <c r="B30" s="35" t="s">
        <v>98</v>
      </c>
      <c r="C30" s="37">
        <v>1</v>
      </c>
      <c r="D30" s="37"/>
      <c r="E30" s="38" t="s">
        <v>99</v>
      </c>
      <c r="F30" s="39">
        <v>30000</v>
      </c>
      <c r="G30" s="40" t="s">
        <v>87</v>
      </c>
      <c r="H30" s="41" t="s">
        <v>88</v>
      </c>
      <c r="I30" s="41" t="s">
        <v>88</v>
      </c>
      <c r="J30" s="41" t="s">
        <v>88</v>
      </c>
      <c r="K30" s="41" t="s">
        <v>88</v>
      </c>
      <c r="L30" s="40"/>
      <c r="M30" s="38"/>
      <c r="N30" s="38"/>
      <c r="O30" s="38"/>
      <c r="P30" s="39" t="s">
        <v>89</v>
      </c>
      <c r="Q30" s="42" t="s">
        <v>100</v>
      </c>
      <c r="R30" s="38"/>
      <c r="S30" s="43">
        <v>40000</v>
      </c>
      <c r="T30" s="44">
        <v>34000</v>
      </c>
      <c r="U30" s="44">
        <v>4000</v>
      </c>
      <c r="V30" s="45">
        <v>2000</v>
      </c>
      <c r="W30" s="39" t="s">
        <v>91</v>
      </c>
      <c r="X30" s="48">
        <v>664438</v>
      </c>
      <c r="Y30" s="47">
        <v>20</v>
      </c>
    </row>
    <row r="31" spans="1:25" ht="30">
      <c r="A31" s="23">
        <v>24</v>
      </c>
      <c r="B31" s="35" t="s">
        <v>101</v>
      </c>
      <c r="C31" s="37">
        <v>1</v>
      </c>
      <c r="D31" s="37"/>
      <c r="E31" s="38" t="s">
        <v>102</v>
      </c>
      <c r="F31" s="39">
        <v>32000</v>
      </c>
      <c r="G31" s="40" t="s">
        <v>87</v>
      </c>
      <c r="H31" s="41" t="s">
        <v>88</v>
      </c>
      <c r="I31" s="41" t="s">
        <v>88</v>
      </c>
      <c r="J31" s="41" t="s">
        <v>88</v>
      </c>
      <c r="K31" s="41" t="s">
        <v>88</v>
      </c>
      <c r="L31" s="40"/>
      <c r="M31" s="38"/>
      <c r="N31" s="38"/>
      <c r="O31" s="38"/>
      <c r="P31" s="39" t="s">
        <v>89</v>
      </c>
      <c r="Q31" s="42" t="s">
        <v>100</v>
      </c>
      <c r="R31" s="38"/>
      <c r="S31" s="43">
        <v>40000</v>
      </c>
      <c r="T31" s="44">
        <v>34000</v>
      </c>
      <c r="U31" s="44">
        <v>4000</v>
      </c>
      <c r="V31" s="45">
        <v>2000</v>
      </c>
      <c r="W31" s="39" t="s">
        <v>91</v>
      </c>
      <c r="X31" s="48">
        <v>664933</v>
      </c>
      <c r="Y31" s="47">
        <v>20</v>
      </c>
    </row>
    <row r="32" spans="1:25" ht="45">
      <c r="A32" s="23">
        <v>25</v>
      </c>
      <c r="B32" s="35" t="s">
        <v>103</v>
      </c>
      <c r="C32" s="37"/>
      <c r="D32" s="37">
        <v>1</v>
      </c>
      <c r="E32" s="38" t="s">
        <v>96</v>
      </c>
      <c r="F32" s="39">
        <v>34000</v>
      </c>
      <c r="G32" s="40" t="s">
        <v>87</v>
      </c>
      <c r="H32" s="41" t="s">
        <v>88</v>
      </c>
      <c r="I32" s="41" t="s">
        <v>88</v>
      </c>
      <c r="J32" s="41" t="s">
        <v>88</v>
      </c>
      <c r="K32" s="41" t="s">
        <v>88</v>
      </c>
      <c r="L32" s="40"/>
      <c r="M32" s="38"/>
      <c r="N32" s="38"/>
      <c r="O32" s="38"/>
      <c r="P32" s="39" t="s">
        <v>89</v>
      </c>
      <c r="Q32" s="42" t="s">
        <v>90</v>
      </c>
      <c r="R32" s="38"/>
      <c r="S32" s="43">
        <v>30000</v>
      </c>
      <c r="T32" s="44">
        <v>25500</v>
      </c>
      <c r="U32" s="44">
        <v>3000</v>
      </c>
      <c r="V32" s="45">
        <v>1500</v>
      </c>
      <c r="W32" s="39" t="s">
        <v>91</v>
      </c>
      <c r="X32" s="48">
        <v>664938</v>
      </c>
      <c r="Y32" s="47">
        <v>20</v>
      </c>
    </row>
    <row r="33" spans="1:25" ht="45">
      <c r="A33" s="23">
        <v>26</v>
      </c>
      <c r="B33" s="35" t="s">
        <v>104</v>
      </c>
      <c r="C33" s="37"/>
      <c r="D33" s="37">
        <v>1</v>
      </c>
      <c r="E33" s="38" t="s">
        <v>96</v>
      </c>
      <c r="F33" s="39">
        <v>30000</v>
      </c>
      <c r="G33" s="40" t="s">
        <v>87</v>
      </c>
      <c r="H33" s="41" t="s">
        <v>88</v>
      </c>
      <c r="I33" s="41" t="s">
        <v>88</v>
      </c>
      <c r="J33" s="41" t="s">
        <v>88</v>
      </c>
      <c r="K33" s="41" t="s">
        <v>88</v>
      </c>
      <c r="L33" s="40"/>
      <c r="M33" s="38"/>
      <c r="N33" s="38"/>
      <c r="O33" s="38"/>
      <c r="P33" s="39" t="s">
        <v>89</v>
      </c>
      <c r="Q33" s="42" t="s">
        <v>100</v>
      </c>
      <c r="R33" s="38"/>
      <c r="S33" s="43">
        <v>30000</v>
      </c>
      <c r="T33" s="44">
        <v>25500</v>
      </c>
      <c r="U33" s="44">
        <v>3000</v>
      </c>
      <c r="V33" s="45">
        <v>1500</v>
      </c>
      <c r="W33" s="39" t="s">
        <v>91</v>
      </c>
      <c r="X33" s="48">
        <v>664435</v>
      </c>
      <c r="Y33" s="47">
        <v>20</v>
      </c>
    </row>
    <row r="34" spans="1:25" ht="45">
      <c r="A34" s="23">
        <v>27</v>
      </c>
      <c r="B34" s="35" t="s">
        <v>105</v>
      </c>
      <c r="C34" s="37"/>
      <c r="D34" s="37">
        <v>1</v>
      </c>
      <c r="E34" s="38" t="s">
        <v>96</v>
      </c>
      <c r="F34" s="39">
        <v>37000</v>
      </c>
      <c r="G34" s="40" t="s">
        <v>87</v>
      </c>
      <c r="H34" s="41" t="s">
        <v>88</v>
      </c>
      <c r="I34" s="41" t="s">
        <v>88</v>
      </c>
      <c r="J34" s="41" t="s">
        <v>88</v>
      </c>
      <c r="K34" s="41" t="s">
        <v>88</v>
      </c>
      <c r="L34" s="40"/>
      <c r="M34" s="38"/>
      <c r="N34" s="38"/>
      <c r="O34" s="38"/>
      <c r="P34" s="39" t="s">
        <v>89</v>
      </c>
      <c r="Q34" s="42" t="s">
        <v>90</v>
      </c>
      <c r="R34" s="38"/>
      <c r="S34" s="43">
        <v>30000</v>
      </c>
      <c r="T34" s="44">
        <v>25500</v>
      </c>
      <c r="U34" s="44">
        <v>3000</v>
      </c>
      <c r="V34" s="45">
        <v>1500</v>
      </c>
      <c r="W34" s="39" t="s">
        <v>91</v>
      </c>
      <c r="X34" s="48">
        <v>664430</v>
      </c>
      <c r="Y34" s="47">
        <v>20</v>
      </c>
    </row>
    <row r="35" spans="1:25" ht="45">
      <c r="A35" s="23">
        <v>28</v>
      </c>
      <c r="B35" s="35" t="s">
        <v>106</v>
      </c>
      <c r="C35" s="37"/>
      <c r="D35" s="37">
        <v>1</v>
      </c>
      <c r="E35" s="38" t="s">
        <v>107</v>
      </c>
      <c r="F35" s="39">
        <v>48000</v>
      </c>
      <c r="G35" s="40" t="s">
        <v>87</v>
      </c>
      <c r="H35" s="41" t="s">
        <v>88</v>
      </c>
      <c r="I35" s="41" t="s">
        <v>88</v>
      </c>
      <c r="J35" s="41" t="s">
        <v>88</v>
      </c>
      <c r="K35" s="41" t="s">
        <v>88</v>
      </c>
      <c r="L35" s="40"/>
      <c r="M35" s="38"/>
      <c r="N35" s="38"/>
      <c r="O35" s="38"/>
      <c r="P35" s="39" t="s">
        <v>89</v>
      </c>
      <c r="Q35" s="42" t="s">
        <v>90</v>
      </c>
      <c r="R35" s="38"/>
      <c r="S35" s="43">
        <v>80000</v>
      </c>
      <c r="T35" s="44">
        <v>68000</v>
      </c>
      <c r="U35" s="44">
        <v>8000</v>
      </c>
      <c r="V35" s="45">
        <v>4000</v>
      </c>
      <c r="W35" s="39" t="s">
        <v>91</v>
      </c>
      <c r="X35" s="48">
        <v>664928</v>
      </c>
      <c r="Y35" s="47">
        <v>20</v>
      </c>
    </row>
    <row r="36" spans="1:25" ht="45">
      <c r="A36" s="23">
        <v>29</v>
      </c>
      <c r="B36" s="49" t="s">
        <v>108</v>
      </c>
      <c r="C36" s="37">
        <v>1</v>
      </c>
      <c r="D36" s="37"/>
      <c r="E36" s="50" t="s">
        <v>109</v>
      </c>
      <c r="F36" s="51">
        <v>35000</v>
      </c>
      <c r="G36" s="40" t="s">
        <v>87</v>
      </c>
      <c r="H36" s="41" t="s">
        <v>88</v>
      </c>
      <c r="I36" s="41" t="s">
        <v>88</v>
      </c>
      <c r="J36" s="41" t="s">
        <v>88</v>
      </c>
      <c r="K36" s="41" t="s">
        <v>88</v>
      </c>
      <c r="L36" s="40"/>
      <c r="M36" s="50"/>
      <c r="N36" s="50"/>
      <c r="O36" s="50"/>
      <c r="P36" s="39" t="s">
        <v>89</v>
      </c>
      <c r="Q36" s="42" t="s">
        <v>90</v>
      </c>
      <c r="R36" s="50"/>
      <c r="S36" s="52">
        <v>50000</v>
      </c>
      <c r="T36" s="44">
        <v>42500</v>
      </c>
      <c r="U36" s="44">
        <v>5000</v>
      </c>
      <c r="V36" s="45">
        <v>2500</v>
      </c>
      <c r="W36" s="39" t="s">
        <v>110</v>
      </c>
      <c r="X36" s="53" t="s">
        <v>111</v>
      </c>
      <c r="Y36" s="47">
        <v>20</v>
      </c>
    </row>
    <row r="37" spans="1:25" ht="30">
      <c r="A37" s="23">
        <v>30</v>
      </c>
      <c r="B37" s="49" t="s">
        <v>112</v>
      </c>
      <c r="C37" s="37">
        <v>1</v>
      </c>
      <c r="D37" s="37"/>
      <c r="E37" s="50" t="s">
        <v>113</v>
      </c>
      <c r="F37" s="51">
        <v>30000</v>
      </c>
      <c r="G37" s="40" t="s">
        <v>87</v>
      </c>
      <c r="H37" s="41" t="s">
        <v>88</v>
      </c>
      <c r="I37" s="41" t="s">
        <v>88</v>
      </c>
      <c r="J37" s="41" t="s">
        <v>88</v>
      </c>
      <c r="K37" s="41" t="s">
        <v>88</v>
      </c>
      <c r="L37" s="40"/>
      <c r="M37" s="50"/>
      <c r="N37" s="50"/>
      <c r="O37" s="50"/>
      <c r="P37" s="39" t="s">
        <v>89</v>
      </c>
      <c r="Q37" s="42" t="s">
        <v>90</v>
      </c>
      <c r="R37" s="50"/>
      <c r="S37" s="52">
        <v>50000</v>
      </c>
      <c r="T37" s="44">
        <v>42500</v>
      </c>
      <c r="U37" s="44">
        <v>5000</v>
      </c>
      <c r="V37" s="45">
        <v>2500</v>
      </c>
      <c r="W37" s="39" t="s">
        <v>110</v>
      </c>
      <c r="X37" s="53" t="s">
        <v>114</v>
      </c>
      <c r="Y37" s="47">
        <v>20</v>
      </c>
    </row>
    <row r="38" spans="1:25" ht="45">
      <c r="A38" s="23">
        <v>31</v>
      </c>
      <c r="B38" s="49" t="s">
        <v>115</v>
      </c>
      <c r="C38" s="37">
        <v>1</v>
      </c>
      <c r="D38" s="37"/>
      <c r="E38" s="50" t="s">
        <v>113</v>
      </c>
      <c r="F38" s="51">
        <v>40000</v>
      </c>
      <c r="G38" s="40" t="s">
        <v>87</v>
      </c>
      <c r="H38" s="41" t="s">
        <v>88</v>
      </c>
      <c r="I38" s="41" t="s">
        <v>88</v>
      </c>
      <c r="J38" s="41" t="s">
        <v>88</v>
      </c>
      <c r="K38" s="41" t="s">
        <v>88</v>
      </c>
      <c r="L38" s="40"/>
      <c r="M38" s="50"/>
      <c r="N38" s="50"/>
      <c r="O38" s="50"/>
      <c r="P38" s="39" t="s">
        <v>89</v>
      </c>
      <c r="Q38" s="42" t="s">
        <v>90</v>
      </c>
      <c r="R38" s="50"/>
      <c r="S38" s="52">
        <v>50000</v>
      </c>
      <c r="T38" s="44">
        <v>42500</v>
      </c>
      <c r="U38" s="44">
        <v>5000</v>
      </c>
      <c r="V38" s="45">
        <v>2500</v>
      </c>
      <c r="W38" s="39" t="s">
        <v>110</v>
      </c>
      <c r="X38" s="53" t="s">
        <v>116</v>
      </c>
      <c r="Y38" s="47">
        <v>20</v>
      </c>
    </row>
    <row r="39" spans="1:25" ht="30">
      <c r="A39" s="23">
        <v>32</v>
      </c>
      <c r="B39" s="49" t="s">
        <v>117</v>
      </c>
      <c r="C39" s="37">
        <v>1</v>
      </c>
      <c r="D39" s="37"/>
      <c r="E39" s="50" t="s">
        <v>118</v>
      </c>
      <c r="F39" s="51">
        <v>30000</v>
      </c>
      <c r="G39" s="40" t="s">
        <v>87</v>
      </c>
      <c r="H39" s="41" t="s">
        <v>88</v>
      </c>
      <c r="I39" s="41" t="s">
        <v>88</v>
      </c>
      <c r="J39" s="41" t="s">
        <v>88</v>
      </c>
      <c r="K39" s="41" t="s">
        <v>88</v>
      </c>
      <c r="L39" s="40"/>
      <c r="M39" s="50"/>
      <c r="N39" s="50"/>
      <c r="O39" s="50"/>
      <c r="P39" s="39" t="s">
        <v>89</v>
      </c>
      <c r="Q39" s="42" t="s">
        <v>90</v>
      </c>
      <c r="R39" s="50"/>
      <c r="S39" s="52">
        <v>40000</v>
      </c>
      <c r="T39" s="44">
        <v>34000</v>
      </c>
      <c r="U39" s="44">
        <v>4000</v>
      </c>
      <c r="V39" s="45">
        <v>2000</v>
      </c>
      <c r="W39" s="39" t="s">
        <v>110</v>
      </c>
      <c r="X39" s="53" t="s">
        <v>119</v>
      </c>
      <c r="Y39" s="47">
        <v>20</v>
      </c>
    </row>
    <row r="40" spans="1:25" ht="45">
      <c r="A40" s="23">
        <v>33</v>
      </c>
      <c r="B40" s="35" t="s">
        <v>120</v>
      </c>
      <c r="C40" s="37">
        <v>1</v>
      </c>
      <c r="D40" s="37"/>
      <c r="E40" s="50" t="s">
        <v>121</v>
      </c>
      <c r="F40" s="51">
        <v>20000</v>
      </c>
      <c r="G40" s="40" t="s">
        <v>87</v>
      </c>
      <c r="H40" s="41" t="s">
        <v>88</v>
      </c>
      <c r="I40" s="41" t="s">
        <v>88</v>
      </c>
      <c r="J40" s="41" t="s">
        <v>88</v>
      </c>
      <c r="K40" s="41" t="s">
        <v>88</v>
      </c>
      <c r="L40" s="40"/>
      <c r="M40" s="50"/>
      <c r="N40" s="50"/>
      <c r="O40" s="50"/>
      <c r="P40" s="39" t="s">
        <v>89</v>
      </c>
      <c r="Q40" s="42" t="s">
        <v>90</v>
      </c>
      <c r="R40" s="50"/>
      <c r="S40" s="52">
        <v>30000</v>
      </c>
      <c r="T40" s="44">
        <v>25500</v>
      </c>
      <c r="U40" s="44">
        <v>3000</v>
      </c>
      <c r="V40" s="45">
        <v>1500</v>
      </c>
      <c r="W40" s="39" t="s">
        <v>110</v>
      </c>
      <c r="X40" s="53" t="s">
        <v>122</v>
      </c>
      <c r="Y40" s="47">
        <v>20</v>
      </c>
    </row>
    <row r="41" spans="1:25" ht="30">
      <c r="A41" s="23">
        <v>34</v>
      </c>
      <c r="B41" s="35" t="s">
        <v>123</v>
      </c>
      <c r="C41" s="37">
        <v>1</v>
      </c>
      <c r="D41" s="37"/>
      <c r="E41" s="50" t="s">
        <v>113</v>
      </c>
      <c r="F41" s="51">
        <v>20000</v>
      </c>
      <c r="G41" s="40" t="s">
        <v>87</v>
      </c>
      <c r="H41" s="41" t="s">
        <v>88</v>
      </c>
      <c r="I41" s="41" t="s">
        <v>88</v>
      </c>
      <c r="J41" s="41" t="s">
        <v>88</v>
      </c>
      <c r="K41" s="41" t="s">
        <v>88</v>
      </c>
      <c r="L41" s="40"/>
      <c r="M41" s="50"/>
      <c r="N41" s="50"/>
      <c r="O41" s="50"/>
      <c r="P41" s="39" t="s">
        <v>89</v>
      </c>
      <c r="Q41" s="42" t="s">
        <v>90</v>
      </c>
      <c r="R41" s="50"/>
      <c r="S41" s="52">
        <v>50000</v>
      </c>
      <c r="T41" s="44">
        <v>42500</v>
      </c>
      <c r="U41" s="44">
        <v>5000</v>
      </c>
      <c r="V41" s="45">
        <v>2500</v>
      </c>
      <c r="W41" s="39" t="s">
        <v>110</v>
      </c>
      <c r="X41" s="53" t="s">
        <v>124</v>
      </c>
      <c r="Y41" s="47">
        <v>20</v>
      </c>
    </row>
    <row r="42" spans="1:25" ht="30">
      <c r="A42" s="23">
        <v>35</v>
      </c>
      <c r="B42" s="35" t="s">
        <v>125</v>
      </c>
      <c r="C42" s="37">
        <v>1</v>
      </c>
      <c r="D42" s="37"/>
      <c r="E42" s="50" t="s">
        <v>126</v>
      </c>
      <c r="F42" s="51">
        <v>40000</v>
      </c>
      <c r="G42" s="40" t="s">
        <v>87</v>
      </c>
      <c r="H42" s="41" t="s">
        <v>88</v>
      </c>
      <c r="I42" s="41" t="s">
        <v>88</v>
      </c>
      <c r="J42" s="41" t="s">
        <v>88</v>
      </c>
      <c r="K42" s="41" t="s">
        <v>88</v>
      </c>
      <c r="L42" s="40"/>
      <c r="M42" s="50"/>
      <c r="N42" s="50"/>
      <c r="O42" s="50"/>
      <c r="P42" s="39" t="s">
        <v>89</v>
      </c>
      <c r="Q42" s="42" t="s">
        <v>100</v>
      </c>
      <c r="R42" s="50"/>
      <c r="S42" s="52">
        <v>40000</v>
      </c>
      <c r="T42" s="44">
        <v>34000</v>
      </c>
      <c r="U42" s="44">
        <v>4000</v>
      </c>
      <c r="V42" s="45">
        <v>2000</v>
      </c>
      <c r="W42" s="39" t="s">
        <v>110</v>
      </c>
      <c r="X42" s="53" t="s">
        <v>127</v>
      </c>
      <c r="Y42" s="47">
        <v>20</v>
      </c>
    </row>
    <row r="43" spans="1:25" ht="30">
      <c r="A43" s="23">
        <v>36</v>
      </c>
      <c r="B43" s="35" t="s">
        <v>128</v>
      </c>
      <c r="C43" s="37">
        <v>1</v>
      </c>
      <c r="D43" s="37"/>
      <c r="E43" s="50" t="s">
        <v>113</v>
      </c>
      <c r="F43" s="51">
        <v>48000</v>
      </c>
      <c r="G43" s="40" t="s">
        <v>87</v>
      </c>
      <c r="H43" s="41" t="s">
        <v>88</v>
      </c>
      <c r="I43" s="41" t="s">
        <v>88</v>
      </c>
      <c r="J43" s="41" t="s">
        <v>88</v>
      </c>
      <c r="K43" s="41" t="s">
        <v>88</v>
      </c>
      <c r="L43" s="40"/>
      <c r="M43" s="50"/>
      <c r="N43" s="50"/>
      <c r="O43" s="50"/>
      <c r="P43" s="39" t="s">
        <v>89</v>
      </c>
      <c r="Q43" s="42" t="s">
        <v>90</v>
      </c>
      <c r="R43" s="50"/>
      <c r="S43" s="52">
        <v>50000</v>
      </c>
      <c r="T43" s="44">
        <v>42500</v>
      </c>
      <c r="U43" s="44">
        <v>5000</v>
      </c>
      <c r="V43" s="45">
        <v>2500</v>
      </c>
      <c r="W43" s="39" t="s">
        <v>110</v>
      </c>
      <c r="X43" s="53" t="s">
        <v>129</v>
      </c>
      <c r="Y43" s="47">
        <v>20</v>
      </c>
    </row>
    <row r="44" spans="1:25" ht="30">
      <c r="A44" s="23">
        <v>37</v>
      </c>
      <c r="B44" s="35" t="s">
        <v>130</v>
      </c>
      <c r="C44" s="37">
        <v>1</v>
      </c>
      <c r="D44" s="37"/>
      <c r="E44" s="50" t="s">
        <v>113</v>
      </c>
      <c r="F44" s="51">
        <v>30000</v>
      </c>
      <c r="G44" s="40" t="s">
        <v>87</v>
      </c>
      <c r="H44" s="41" t="s">
        <v>88</v>
      </c>
      <c r="I44" s="41" t="s">
        <v>88</v>
      </c>
      <c r="J44" s="41" t="s">
        <v>88</v>
      </c>
      <c r="K44" s="41" t="s">
        <v>88</v>
      </c>
      <c r="L44" s="40"/>
      <c r="M44" s="50"/>
      <c r="N44" s="50"/>
      <c r="O44" s="50"/>
      <c r="P44" s="39" t="s">
        <v>89</v>
      </c>
      <c r="Q44" s="42" t="s">
        <v>100</v>
      </c>
      <c r="R44" s="50"/>
      <c r="S44" s="52">
        <v>50000</v>
      </c>
      <c r="T44" s="44">
        <v>42500</v>
      </c>
      <c r="U44" s="44">
        <v>5000</v>
      </c>
      <c r="V44" s="45">
        <v>2500</v>
      </c>
      <c r="W44" s="39" t="s">
        <v>110</v>
      </c>
      <c r="X44" s="53" t="s">
        <v>131</v>
      </c>
      <c r="Y44" s="47">
        <v>20</v>
      </c>
    </row>
    <row r="45" spans="1:25" ht="30">
      <c r="A45" s="23">
        <v>38</v>
      </c>
      <c r="B45" s="35" t="s">
        <v>132</v>
      </c>
      <c r="C45" s="37">
        <v>1</v>
      </c>
      <c r="D45" s="37"/>
      <c r="E45" s="50" t="s">
        <v>118</v>
      </c>
      <c r="F45" s="51">
        <v>35000</v>
      </c>
      <c r="G45" s="40" t="s">
        <v>87</v>
      </c>
      <c r="H45" s="41" t="s">
        <v>88</v>
      </c>
      <c r="I45" s="41" t="s">
        <v>88</v>
      </c>
      <c r="J45" s="41" t="s">
        <v>88</v>
      </c>
      <c r="K45" s="41" t="s">
        <v>88</v>
      </c>
      <c r="L45" s="40"/>
      <c r="M45" s="50"/>
      <c r="N45" s="50"/>
      <c r="O45" s="50"/>
      <c r="P45" s="39" t="s">
        <v>89</v>
      </c>
      <c r="Q45" s="42" t="s">
        <v>90</v>
      </c>
      <c r="R45" s="50"/>
      <c r="S45" s="52">
        <v>40000</v>
      </c>
      <c r="T45" s="44">
        <v>34000</v>
      </c>
      <c r="U45" s="44">
        <v>4000</v>
      </c>
      <c r="V45" s="45">
        <v>2000</v>
      </c>
      <c r="W45" s="39" t="s">
        <v>110</v>
      </c>
      <c r="X45" s="53" t="s">
        <v>133</v>
      </c>
      <c r="Y45" s="47">
        <v>20</v>
      </c>
    </row>
    <row r="46" spans="1:25" ht="45">
      <c r="A46" s="23">
        <v>39</v>
      </c>
      <c r="B46" s="35" t="s">
        <v>134</v>
      </c>
      <c r="C46" s="37">
        <v>1</v>
      </c>
      <c r="D46" s="37"/>
      <c r="E46" s="50" t="s">
        <v>113</v>
      </c>
      <c r="F46" s="51">
        <v>30000</v>
      </c>
      <c r="G46" s="40" t="s">
        <v>87</v>
      </c>
      <c r="H46" s="41" t="s">
        <v>88</v>
      </c>
      <c r="I46" s="41" t="s">
        <v>88</v>
      </c>
      <c r="J46" s="41" t="s">
        <v>88</v>
      </c>
      <c r="K46" s="41" t="s">
        <v>88</v>
      </c>
      <c r="L46" s="40"/>
      <c r="M46" s="50"/>
      <c r="N46" s="50"/>
      <c r="O46" s="50"/>
      <c r="P46" s="39" t="s">
        <v>89</v>
      </c>
      <c r="Q46" s="42" t="s">
        <v>90</v>
      </c>
      <c r="R46" s="50"/>
      <c r="S46" s="52">
        <v>50000</v>
      </c>
      <c r="T46" s="44">
        <v>42500</v>
      </c>
      <c r="U46" s="44">
        <v>5000</v>
      </c>
      <c r="V46" s="45">
        <v>2500</v>
      </c>
      <c r="W46" s="39" t="s">
        <v>110</v>
      </c>
      <c r="X46" s="53" t="s">
        <v>135</v>
      </c>
      <c r="Y46" s="47">
        <v>20</v>
      </c>
    </row>
    <row r="47" spans="1:25" ht="45">
      <c r="A47" s="23">
        <v>40</v>
      </c>
      <c r="B47" s="35" t="s">
        <v>136</v>
      </c>
      <c r="C47" s="37">
        <v>1</v>
      </c>
      <c r="D47" s="37"/>
      <c r="E47" s="50" t="s">
        <v>137</v>
      </c>
      <c r="F47" s="51">
        <v>32000</v>
      </c>
      <c r="G47" s="40" t="s">
        <v>87</v>
      </c>
      <c r="H47" s="41" t="s">
        <v>88</v>
      </c>
      <c r="I47" s="41" t="s">
        <v>88</v>
      </c>
      <c r="J47" s="41" t="s">
        <v>88</v>
      </c>
      <c r="K47" s="41" t="s">
        <v>88</v>
      </c>
      <c r="L47" s="40"/>
      <c r="M47" s="50"/>
      <c r="N47" s="50"/>
      <c r="O47" s="50"/>
      <c r="P47" s="39" t="s">
        <v>89</v>
      </c>
      <c r="Q47" s="42" t="s">
        <v>90</v>
      </c>
      <c r="R47" s="50"/>
      <c r="S47" s="52">
        <v>50000</v>
      </c>
      <c r="T47" s="44">
        <v>42500</v>
      </c>
      <c r="U47" s="44">
        <v>5000</v>
      </c>
      <c r="V47" s="45">
        <v>2500</v>
      </c>
      <c r="W47" s="39" t="s">
        <v>110</v>
      </c>
      <c r="X47" s="53" t="s">
        <v>138</v>
      </c>
      <c r="Y47" s="47">
        <v>20</v>
      </c>
    </row>
    <row r="48" spans="1:25" ht="30">
      <c r="A48" s="23">
        <v>41</v>
      </c>
      <c r="B48" s="35" t="s">
        <v>139</v>
      </c>
      <c r="C48" s="37"/>
      <c r="D48" s="37">
        <v>1</v>
      </c>
      <c r="E48" s="50" t="s">
        <v>140</v>
      </c>
      <c r="F48" s="51">
        <v>24000</v>
      </c>
      <c r="G48" s="40" t="s">
        <v>87</v>
      </c>
      <c r="H48" s="41" t="s">
        <v>88</v>
      </c>
      <c r="I48" s="41" t="s">
        <v>88</v>
      </c>
      <c r="J48" s="41" t="s">
        <v>88</v>
      </c>
      <c r="K48" s="41" t="s">
        <v>88</v>
      </c>
      <c r="L48" s="40"/>
      <c r="M48" s="50"/>
      <c r="N48" s="50"/>
      <c r="O48" s="50"/>
      <c r="P48" s="39" t="s">
        <v>89</v>
      </c>
      <c r="Q48" s="42" t="s">
        <v>100</v>
      </c>
      <c r="R48" s="50"/>
      <c r="S48" s="52">
        <v>30000</v>
      </c>
      <c r="T48" s="44">
        <v>25500</v>
      </c>
      <c r="U48" s="44">
        <v>3000</v>
      </c>
      <c r="V48" s="45">
        <v>1500</v>
      </c>
      <c r="W48" s="39" t="s">
        <v>110</v>
      </c>
      <c r="X48" s="53" t="s">
        <v>141</v>
      </c>
      <c r="Y48" s="47">
        <v>20</v>
      </c>
    </row>
    <row r="49" spans="1:25" ht="30">
      <c r="A49" s="23">
        <v>42</v>
      </c>
      <c r="B49" s="35" t="s">
        <v>142</v>
      </c>
      <c r="C49" s="37"/>
      <c r="D49" s="37">
        <v>1</v>
      </c>
      <c r="E49" s="50" t="s">
        <v>143</v>
      </c>
      <c r="F49" s="51">
        <v>25000</v>
      </c>
      <c r="G49" s="40" t="s">
        <v>87</v>
      </c>
      <c r="H49" s="41" t="s">
        <v>88</v>
      </c>
      <c r="I49" s="41" t="s">
        <v>88</v>
      </c>
      <c r="J49" s="41" t="s">
        <v>88</v>
      </c>
      <c r="K49" s="41" t="s">
        <v>88</v>
      </c>
      <c r="L49" s="40"/>
      <c r="M49" s="50"/>
      <c r="N49" s="50"/>
      <c r="O49" s="50"/>
      <c r="P49" s="39" t="s">
        <v>89</v>
      </c>
      <c r="Q49" s="42" t="s">
        <v>90</v>
      </c>
      <c r="R49" s="50"/>
      <c r="S49" s="52">
        <v>30000</v>
      </c>
      <c r="T49" s="44">
        <v>25500</v>
      </c>
      <c r="U49" s="44">
        <v>3000</v>
      </c>
      <c r="V49" s="45">
        <v>1500</v>
      </c>
      <c r="W49" s="39" t="s">
        <v>110</v>
      </c>
      <c r="X49" s="53" t="s">
        <v>144</v>
      </c>
      <c r="Y49" s="47">
        <v>20</v>
      </c>
    </row>
    <row r="50" spans="1:25" ht="30">
      <c r="A50" s="23">
        <v>43</v>
      </c>
      <c r="B50" s="35" t="s">
        <v>145</v>
      </c>
      <c r="C50" s="37">
        <v>1</v>
      </c>
      <c r="D50" s="37"/>
      <c r="E50" s="50" t="s">
        <v>121</v>
      </c>
      <c r="F50" s="51">
        <v>36000</v>
      </c>
      <c r="G50" s="40" t="s">
        <v>87</v>
      </c>
      <c r="H50" s="41" t="s">
        <v>88</v>
      </c>
      <c r="I50" s="41" t="s">
        <v>88</v>
      </c>
      <c r="J50" s="41" t="s">
        <v>88</v>
      </c>
      <c r="K50" s="41" t="s">
        <v>88</v>
      </c>
      <c r="L50" s="40"/>
      <c r="M50" s="50"/>
      <c r="N50" s="50"/>
      <c r="O50" s="50"/>
      <c r="P50" s="39" t="s">
        <v>89</v>
      </c>
      <c r="Q50" s="42" t="s">
        <v>90</v>
      </c>
      <c r="R50" s="50"/>
      <c r="S50" s="52">
        <v>30000</v>
      </c>
      <c r="T50" s="44">
        <v>25500</v>
      </c>
      <c r="U50" s="44">
        <v>3000</v>
      </c>
      <c r="V50" s="45">
        <v>1500</v>
      </c>
      <c r="W50" s="39" t="s">
        <v>110</v>
      </c>
      <c r="X50" s="53" t="s">
        <v>146</v>
      </c>
      <c r="Y50" s="47">
        <v>20</v>
      </c>
    </row>
    <row r="51" spans="1:25" ht="30">
      <c r="A51" s="23">
        <v>44</v>
      </c>
      <c r="B51" s="35" t="s">
        <v>147</v>
      </c>
      <c r="C51" s="37">
        <v>1</v>
      </c>
      <c r="D51" s="37"/>
      <c r="E51" s="50" t="s">
        <v>148</v>
      </c>
      <c r="F51" s="51">
        <v>37000</v>
      </c>
      <c r="G51" s="40" t="s">
        <v>87</v>
      </c>
      <c r="H51" s="41" t="s">
        <v>88</v>
      </c>
      <c r="I51" s="41" t="s">
        <v>88</v>
      </c>
      <c r="J51" s="41" t="s">
        <v>88</v>
      </c>
      <c r="K51" s="41" t="s">
        <v>88</v>
      </c>
      <c r="L51" s="40"/>
      <c r="M51" s="50"/>
      <c r="N51" s="50"/>
      <c r="O51" s="50"/>
      <c r="P51" s="39" t="s">
        <v>89</v>
      </c>
      <c r="Q51" s="42" t="s">
        <v>90</v>
      </c>
      <c r="R51" s="50"/>
      <c r="S51" s="52">
        <v>50000</v>
      </c>
      <c r="T51" s="44">
        <v>42500</v>
      </c>
      <c r="U51" s="44">
        <v>5000</v>
      </c>
      <c r="V51" s="45">
        <v>2500</v>
      </c>
      <c r="W51" s="39" t="s">
        <v>110</v>
      </c>
      <c r="X51" s="54">
        <v>58006</v>
      </c>
      <c r="Y51" s="47">
        <v>20</v>
      </c>
    </row>
    <row r="52" spans="1:25" ht="30">
      <c r="A52" s="23">
        <v>45</v>
      </c>
      <c r="B52" s="35" t="s">
        <v>149</v>
      </c>
      <c r="C52" s="37">
        <v>1</v>
      </c>
      <c r="D52" s="37"/>
      <c r="E52" s="50" t="s">
        <v>150</v>
      </c>
      <c r="F52" s="51">
        <v>35000</v>
      </c>
      <c r="G52" s="40" t="s">
        <v>87</v>
      </c>
      <c r="H52" s="41" t="s">
        <v>88</v>
      </c>
      <c r="I52" s="41" t="s">
        <v>88</v>
      </c>
      <c r="J52" s="41" t="s">
        <v>88</v>
      </c>
      <c r="K52" s="41" t="s">
        <v>88</v>
      </c>
      <c r="L52" s="40"/>
      <c r="M52" s="50"/>
      <c r="N52" s="50"/>
      <c r="O52" s="50"/>
      <c r="P52" s="39" t="s">
        <v>89</v>
      </c>
      <c r="Q52" s="42" t="s">
        <v>100</v>
      </c>
      <c r="R52" s="50"/>
      <c r="S52" s="52">
        <v>40000</v>
      </c>
      <c r="T52" s="44">
        <v>34000</v>
      </c>
      <c r="U52" s="44">
        <v>4000</v>
      </c>
      <c r="V52" s="45">
        <v>2000</v>
      </c>
      <c r="W52" s="39" t="s">
        <v>110</v>
      </c>
      <c r="X52" s="53" t="s">
        <v>151</v>
      </c>
      <c r="Y52" s="47">
        <v>20</v>
      </c>
    </row>
    <row r="53" spans="1:25" ht="30">
      <c r="A53" s="23">
        <v>46</v>
      </c>
      <c r="B53" s="35" t="s">
        <v>152</v>
      </c>
      <c r="C53" s="37">
        <v>1</v>
      </c>
      <c r="D53" s="37"/>
      <c r="E53" s="50" t="s">
        <v>121</v>
      </c>
      <c r="F53" s="51">
        <v>35000</v>
      </c>
      <c r="G53" s="40" t="s">
        <v>87</v>
      </c>
      <c r="H53" s="41" t="s">
        <v>88</v>
      </c>
      <c r="I53" s="41" t="s">
        <v>88</v>
      </c>
      <c r="J53" s="41" t="s">
        <v>88</v>
      </c>
      <c r="K53" s="41" t="s">
        <v>88</v>
      </c>
      <c r="L53" s="40"/>
      <c r="M53" s="50"/>
      <c r="N53" s="50"/>
      <c r="O53" s="50"/>
      <c r="P53" s="39" t="s">
        <v>89</v>
      </c>
      <c r="Q53" s="42" t="s">
        <v>90</v>
      </c>
      <c r="R53" s="50"/>
      <c r="S53" s="52">
        <v>30000</v>
      </c>
      <c r="T53" s="44">
        <v>25500</v>
      </c>
      <c r="U53" s="44">
        <v>3000</v>
      </c>
      <c r="V53" s="45">
        <v>1500</v>
      </c>
      <c r="W53" s="39" t="s">
        <v>110</v>
      </c>
      <c r="X53" s="53" t="s">
        <v>153</v>
      </c>
      <c r="Y53" s="47">
        <v>20</v>
      </c>
    </row>
    <row r="54" spans="1:25" ht="45">
      <c r="A54" s="23">
        <v>47</v>
      </c>
      <c r="B54" s="35" t="s">
        <v>154</v>
      </c>
      <c r="C54" s="37">
        <v>1</v>
      </c>
      <c r="D54" s="37"/>
      <c r="E54" s="50" t="s">
        <v>121</v>
      </c>
      <c r="F54" s="51">
        <v>35000</v>
      </c>
      <c r="G54" s="40" t="s">
        <v>87</v>
      </c>
      <c r="H54" s="41" t="s">
        <v>88</v>
      </c>
      <c r="I54" s="41" t="s">
        <v>88</v>
      </c>
      <c r="J54" s="41" t="s">
        <v>88</v>
      </c>
      <c r="K54" s="41" t="s">
        <v>88</v>
      </c>
      <c r="L54" s="40"/>
      <c r="M54" s="50"/>
      <c r="N54" s="50"/>
      <c r="O54" s="50"/>
      <c r="P54" s="39" t="s">
        <v>89</v>
      </c>
      <c r="Q54" s="42" t="s">
        <v>90</v>
      </c>
      <c r="R54" s="50"/>
      <c r="S54" s="52">
        <v>30000</v>
      </c>
      <c r="T54" s="44">
        <v>25500</v>
      </c>
      <c r="U54" s="44">
        <v>3000</v>
      </c>
      <c r="V54" s="45">
        <v>1500</v>
      </c>
      <c r="W54" s="39" t="s">
        <v>110</v>
      </c>
      <c r="X54" s="53" t="s">
        <v>155</v>
      </c>
      <c r="Y54" s="47">
        <v>20</v>
      </c>
    </row>
    <row r="55" spans="1:25" ht="30">
      <c r="A55" s="23">
        <v>48</v>
      </c>
      <c r="B55" s="35" t="s">
        <v>156</v>
      </c>
      <c r="C55" s="37">
        <v>1</v>
      </c>
      <c r="D55" s="37"/>
      <c r="E55" s="50" t="s">
        <v>157</v>
      </c>
      <c r="F55" s="51">
        <v>26000</v>
      </c>
      <c r="G55" s="40" t="s">
        <v>87</v>
      </c>
      <c r="H55" s="41" t="s">
        <v>88</v>
      </c>
      <c r="I55" s="41" t="s">
        <v>88</v>
      </c>
      <c r="J55" s="41" t="s">
        <v>88</v>
      </c>
      <c r="K55" s="41" t="s">
        <v>88</v>
      </c>
      <c r="L55" s="40"/>
      <c r="M55" s="50"/>
      <c r="N55" s="50"/>
      <c r="O55" s="50"/>
      <c r="P55" s="39" t="s">
        <v>89</v>
      </c>
      <c r="Q55" s="42" t="s">
        <v>100</v>
      </c>
      <c r="R55" s="50"/>
      <c r="S55" s="52">
        <v>30000</v>
      </c>
      <c r="T55" s="44">
        <v>25500</v>
      </c>
      <c r="U55" s="44">
        <v>3000</v>
      </c>
      <c r="V55" s="45">
        <v>1500</v>
      </c>
      <c r="W55" s="39" t="s">
        <v>110</v>
      </c>
      <c r="X55" s="53" t="s">
        <v>158</v>
      </c>
      <c r="Y55" s="47">
        <v>20</v>
      </c>
    </row>
    <row r="56" spans="1:25" ht="30">
      <c r="A56" s="23">
        <v>49</v>
      </c>
      <c r="B56" s="35" t="s">
        <v>159</v>
      </c>
      <c r="C56" s="37">
        <v>1</v>
      </c>
      <c r="D56" s="37"/>
      <c r="E56" s="50" t="s">
        <v>137</v>
      </c>
      <c r="F56" s="51">
        <v>40000</v>
      </c>
      <c r="G56" s="40" t="s">
        <v>87</v>
      </c>
      <c r="H56" s="41" t="s">
        <v>88</v>
      </c>
      <c r="I56" s="41" t="s">
        <v>88</v>
      </c>
      <c r="J56" s="41" t="s">
        <v>88</v>
      </c>
      <c r="K56" s="41" t="s">
        <v>88</v>
      </c>
      <c r="L56" s="40"/>
      <c r="M56" s="50"/>
      <c r="N56" s="50"/>
      <c r="O56" s="50"/>
      <c r="P56" s="39" t="s">
        <v>89</v>
      </c>
      <c r="Q56" s="42" t="s">
        <v>90</v>
      </c>
      <c r="R56" s="50"/>
      <c r="S56" s="52">
        <v>50000</v>
      </c>
      <c r="T56" s="44">
        <v>42500</v>
      </c>
      <c r="U56" s="44">
        <v>5000</v>
      </c>
      <c r="V56" s="45">
        <v>2500</v>
      </c>
      <c r="W56" s="39" t="s">
        <v>110</v>
      </c>
      <c r="X56" s="53" t="s">
        <v>160</v>
      </c>
      <c r="Y56" s="47">
        <v>20</v>
      </c>
    </row>
    <row r="57" spans="1:25" ht="30">
      <c r="A57" s="23">
        <v>50</v>
      </c>
      <c r="B57" s="35" t="s">
        <v>161</v>
      </c>
      <c r="C57" s="37">
        <v>1</v>
      </c>
      <c r="D57" s="37"/>
      <c r="E57" s="50" t="s">
        <v>113</v>
      </c>
      <c r="F57" s="51">
        <v>28000</v>
      </c>
      <c r="G57" s="40" t="s">
        <v>87</v>
      </c>
      <c r="H57" s="41" t="s">
        <v>88</v>
      </c>
      <c r="I57" s="41" t="s">
        <v>88</v>
      </c>
      <c r="J57" s="41" t="s">
        <v>88</v>
      </c>
      <c r="K57" s="41" t="s">
        <v>88</v>
      </c>
      <c r="L57" s="40"/>
      <c r="M57" s="50"/>
      <c r="N57" s="50"/>
      <c r="O57" s="50"/>
      <c r="P57" s="39" t="s">
        <v>89</v>
      </c>
      <c r="Q57" s="42" t="s">
        <v>90</v>
      </c>
      <c r="R57" s="50"/>
      <c r="S57" s="52">
        <v>50000</v>
      </c>
      <c r="T57" s="44">
        <v>42500</v>
      </c>
      <c r="U57" s="44">
        <v>5000</v>
      </c>
      <c r="V57" s="45">
        <v>2500</v>
      </c>
      <c r="W57" s="39" t="s">
        <v>110</v>
      </c>
      <c r="X57" s="53" t="s">
        <v>162</v>
      </c>
      <c r="Y57" s="47">
        <v>20</v>
      </c>
    </row>
    <row r="58" spans="1:25" ht="45">
      <c r="A58" s="23">
        <v>51</v>
      </c>
      <c r="B58" s="35" t="s">
        <v>163</v>
      </c>
      <c r="C58" s="37">
        <v>1</v>
      </c>
      <c r="D58" s="37"/>
      <c r="E58" s="50" t="s">
        <v>113</v>
      </c>
      <c r="F58" s="51">
        <v>25000</v>
      </c>
      <c r="G58" s="40" t="s">
        <v>87</v>
      </c>
      <c r="H58" s="41" t="s">
        <v>88</v>
      </c>
      <c r="I58" s="41" t="s">
        <v>88</v>
      </c>
      <c r="J58" s="41" t="s">
        <v>88</v>
      </c>
      <c r="K58" s="41" t="s">
        <v>88</v>
      </c>
      <c r="L58" s="40"/>
      <c r="M58" s="50"/>
      <c r="N58" s="50"/>
      <c r="O58" s="50"/>
      <c r="P58" s="39" t="s">
        <v>89</v>
      </c>
      <c r="Q58" s="42" t="s">
        <v>90</v>
      </c>
      <c r="R58" s="50"/>
      <c r="S58" s="52">
        <v>50000</v>
      </c>
      <c r="T58" s="44">
        <v>42500</v>
      </c>
      <c r="U58" s="44">
        <v>5000</v>
      </c>
      <c r="V58" s="45">
        <v>2500</v>
      </c>
      <c r="W58" s="39" t="s">
        <v>110</v>
      </c>
      <c r="X58" s="53" t="s">
        <v>164</v>
      </c>
      <c r="Y58" s="47">
        <v>20</v>
      </c>
    </row>
    <row r="59" spans="1:25" ht="45">
      <c r="A59" s="23">
        <v>52</v>
      </c>
      <c r="B59" s="35" t="s">
        <v>165</v>
      </c>
      <c r="C59" s="37"/>
      <c r="D59" s="37">
        <v>1</v>
      </c>
      <c r="E59" s="50" t="s">
        <v>166</v>
      </c>
      <c r="F59" s="51">
        <v>30000</v>
      </c>
      <c r="G59" s="40" t="s">
        <v>87</v>
      </c>
      <c r="H59" s="41" t="s">
        <v>88</v>
      </c>
      <c r="I59" s="41" t="s">
        <v>88</v>
      </c>
      <c r="J59" s="41" t="s">
        <v>88</v>
      </c>
      <c r="K59" s="41" t="s">
        <v>88</v>
      </c>
      <c r="L59" s="40"/>
      <c r="M59" s="50"/>
      <c r="N59" s="50"/>
      <c r="O59" s="50"/>
      <c r="P59" s="39" t="s">
        <v>89</v>
      </c>
      <c r="Q59" s="42" t="s">
        <v>90</v>
      </c>
      <c r="R59" s="50"/>
      <c r="S59" s="52">
        <v>30000</v>
      </c>
      <c r="T59" s="44">
        <v>25500</v>
      </c>
      <c r="U59" s="44">
        <v>3000</v>
      </c>
      <c r="V59" s="45">
        <v>1500</v>
      </c>
      <c r="W59" s="39" t="s">
        <v>110</v>
      </c>
      <c r="X59" s="53" t="s">
        <v>167</v>
      </c>
      <c r="Y59" s="47">
        <v>20</v>
      </c>
    </row>
    <row r="60" spans="1:25" ht="45">
      <c r="A60" s="23">
        <v>53</v>
      </c>
      <c r="B60" s="479" t="s">
        <v>168</v>
      </c>
      <c r="C60" s="480"/>
      <c r="D60" s="480">
        <v>1</v>
      </c>
      <c r="E60" s="481" t="s">
        <v>169</v>
      </c>
      <c r="F60" s="482">
        <v>48000</v>
      </c>
      <c r="G60" s="481" t="s">
        <v>87</v>
      </c>
      <c r="H60" s="483" t="s">
        <v>88</v>
      </c>
      <c r="I60" s="483" t="s">
        <v>88</v>
      </c>
      <c r="J60" s="483" t="s">
        <v>88</v>
      </c>
      <c r="K60" s="483" t="s">
        <v>88</v>
      </c>
      <c r="L60" s="481"/>
      <c r="M60" s="482"/>
      <c r="N60" s="482"/>
      <c r="O60" s="482"/>
      <c r="P60" s="482" t="s">
        <v>89</v>
      </c>
      <c r="Q60" s="484" t="s">
        <v>90</v>
      </c>
      <c r="R60" s="482"/>
      <c r="S60" s="485">
        <v>60000</v>
      </c>
      <c r="T60" s="486">
        <v>54000</v>
      </c>
      <c r="U60" s="486">
        <v>6000</v>
      </c>
      <c r="V60" s="487">
        <v>0</v>
      </c>
      <c r="W60" s="482" t="s">
        <v>91</v>
      </c>
      <c r="X60" s="488" t="s">
        <v>170</v>
      </c>
      <c r="Y60" s="489">
        <v>60</v>
      </c>
    </row>
    <row r="61" spans="1:25" ht="45">
      <c r="A61" s="23">
        <v>54</v>
      </c>
      <c r="B61" s="479" t="s">
        <v>171</v>
      </c>
      <c r="C61" s="480"/>
      <c r="D61" s="480">
        <v>1</v>
      </c>
      <c r="E61" s="481" t="s">
        <v>169</v>
      </c>
      <c r="F61" s="482">
        <v>36000</v>
      </c>
      <c r="G61" s="481" t="s">
        <v>87</v>
      </c>
      <c r="H61" s="483" t="s">
        <v>88</v>
      </c>
      <c r="I61" s="483" t="s">
        <v>88</v>
      </c>
      <c r="J61" s="483" t="s">
        <v>88</v>
      </c>
      <c r="K61" s="483" t="s">
        <v>88</v>
      </c>
      <c r="L61" s="481"/>
      <c r="M61" s="482"/>
      <c r="N61" s="482"/>
      <c r="O61" s="482"/>
      <c r="P61" s="490" t="s">
        <v>172</v>
      </c>
      <c r="Q61" s="484" t="s">
        <v>100</v>
      </c>
      <c r="R61" s="482"/>
      <c r="S61" s="485">
        <v>50000</v>
      </c>
      <c r="T61" s="486">
        <v>45000</v>
      </c>
      <c r="U61" s="486">
        <v>5000</v>
      </c>
      <c r="V61" s="487">
        <v>0</v>
      </c>
      <c r="W61" s="482" t="s">
        <v>91</v>
      </c>
      <c r="X61" s="488" t="s">
        <v>173</v>
      </c>
      <c r="Y61" s="489">
        <v>60</v>
      </c>
    </row>
    <row r="62" spans="1:25" ht="45">
      <c r="A62" s="23">
        <v>55</v>
      </c>
      <c r="B62" s="479" t="s">
        <v>174</v>
      </c>
      <c r="C62" s="480"/>
      <c r="D62" s="480">
        <v>1</v>
      </c>
      <c r="E62" s="481" t="s">
        <v>169</v>
      </c>
      <c r="F62" s="482">
        <v>35000</v>
      </c>
      <c r="G62" s="481" t="s">
        <v>87</v>
      </c>
      <c r="H62" s="483" t="s">
        <v>88</v>
      </c>
      <c r="I62" s="483" t="s">
        <v>88</v>
      </c>
      <c r="J62" s="483" t="s">
        <v>88</v>
      </c>
      <c r="K62" s="483" t="s">
        <v>88</v>
      </c>
      <c r="L62" s="481"/>
      <c r="M62" s="482"/>
      <c r="N62" s="482"/>
      <c r="O62" s="482"/>
      <c r="P62" s="490" t="s">
        <v>172</v>
      </c>
      <c r="Q62" s="484" t="s">
        <v>100</v>
      </c>
      <c r="R62" s="482"/>
      <c r="S62" s="485">
        <v>43000</v>
      </c>
      <c r="T62" s="486">
        <v>38700</v>
      </c>
      <c r="U62" s="486">
        <v>4300</v>
      </c>
      <c r="V62" s="487">
        <v>0</v>
      </c>
      <c r="W62" s="482" t="s">
        <v>91</v>
      </c>
      <c r="X62" s="488" t="s">
        <v>175</v>
      </c>
      <c r="Y62" s="489">
        <v>60</v>
      </c>
    </row>
    <row r="63" spans="1:25" ht="60">
      <c r="A63" s="23">
        <v>56</v>
      </c>
      <c r="B63" s="479" t="s">
        <v>176</v>
      </c>
      <c r="C63" s="480">
        <v>1</v>
      </c>
      <c r="D63" s="480"/>
      <c r="E63" s="481" t="s">
        <v>169</v>
      </c>
      <c r="F63" s="482">
        <v>40000</v>
      </c>
      <c r="G63" s="481" t="s">
        <v>87</v>
      </c>
      <c r="H63" s="483" t="s">
        <v>88</v>
      </c>
      <c r="I63" s="483" t="s">
        <v>88</v>
      </c>
      <c r="J63" s="483" t="s">
        <v>88</v>
      </c>
      <c r="K63" s="483" t="s">
        <v>88</v>
      </c>
      <c r="L63" s="481"/>
      <c r="M63" s="482"/>
      <c r="N63" s="482"/>
      <c r="O63" s="482"/>
      <c r="P63" s="482" t="s">
        <v>89</v>
      </c>
      <c r="Q63" s="484" t="s">
        <v>90</v>
      </c>
      <c r="R63" s="482"/>
      <c r="S63" s="485">
        <v>35000</v>
      </c>
      <c r="T63" s="486">
        <v>31500</v>
      </c>
      <c r="U63" s="486">
        <v>3500</v>
      </c>
      <c r="V63" s="487">
        <v>0</v>
      </c>
      <c r="W63" s="482" t="s">
        <v>91</v>
      </c>
      <c r="X63" s="488" t="s">
        <v>177</v>
      </c>
      <c r="Y63" s="489">
        <v>60</v>
      </c>
    </row>
    <row r="64" spans="1:25" ht="45">
      <c r="A64" s="23">
        <v>57</v>
      </c>
      <c r="B64" s="479" t="s">
        <v>178</v>
      </c>
      <c r="C64" s="480">
        <v>1</v>
      </c>
      <c r="D64" s="480"/>
      <c r="E64" s="481" t="s">
        <v>169</v>
      </c>
      <c r="F64" s="482">
        <v>44000</v>
      </c>
      <c r="G64" s="481" t="s">
        <v>87</v>
      </c>
      <c r="H64" s="483" t="s">
        <v>88</v>
      </c>
      <c r="I64" s="483" t="s">
        <v>88</v>
      </c>
      <c r="J64" s="483" t="s">
        <v>88</v>
      </c>
      <c r="K64" s="483" t="s">
        <v>88</v>
      </c>
      <c r="L64" s="481"/>
      <c r="M64" s="482"/>
      <c r="N64" s="482"/>
      <c r="O64" s="482"/>
      <c r="P64" s="482" t="s">
        <v>89</v>
      </c>
      <c r="Q64" s="484" t="s">
        <v>90</v>
      </c>
      <c r="R64" s="482"/>
      <c r="S64" s="485">
        <v>46500</v>
      </c>
      <c r="T64" s="486">
        <v>41850</v>
      </c>
      <c r="U64" s="486">
        <v>4650</v>
      </c>
      <c r="V64" s="487">
        <v>0</v>
      </c>
      <c r="W64" s="482" t="s">
        <v>91</v>
      </c>
      <c r="X64" s="488" t="s">
        <v>179</v>
      </c>
      <c r="Y64" s="489">
        <v>60</v>
      </c>
    </row>
    <row r="65" spans="1:25" ht="45">
      <c r="A65" s="23">
        <v>58</v>
      </c>
      <c r="B65" s="479" t="s">
        <v>180</v>
      </c>
      <c r="C65" s="480">
        <v>1</v>
      </c>
      <c r="D65" s="480"/>
      <c r="E65" s="481" t="s">
        <v>169</v>
      </c>
      <c r="F65" s="482">
        <v>36000</v>
      </c>
      <c r="G65" s="481" t="s">
        <v>87</v>
      </c>
      <c r="H65" s="483" t="s">
        <v>88</v>
      </c>
      <c r="I65" s="483" t="s">
        <v>88</v>
      </c>
      <c r="J65" s="483" t="s">
        <v>88</v>
      </c>
      <c r="K65" s="483" t="s">
        <v>88</v>
      </c>
      <c r="L65" s="481"/>
      <c r="M65" s="482"/>
      <c r="N65" s="482"/>
      <c r="O65" s="482"/>
      <c r="P65" s="482" t="s">
        <v>89</v>
      </c>
      <c r="Q65" s="484" t="s">
        <v>100</v>
      </c>
      <c r="R65" s="482"/>
      <c r="S65" s="485">
        <v>50000</v>
      </c>
      <c r="T65" s="486">
        <v>45000</v>
      </c>
      <c r="U65" s="486">
        <v>5000</v>
      </c>
      <c r="V65" s="487">
        <v>0</v>
      </c>
      <c r="W65" s="482" t="s">
        <v>91</v>
      </c>
      <c r="X65" s="488" t="s">
        <v>181</v>
      </c>
      <c r="Y65" s="489">
        <v>60</v>
      </c>
    </row>
    <row r="66" spans="1:25" ht="45">
      <c r="A66" s="489">
        <v>59</v>
      </c>
      <c r="B66" s="479" t="s">
        <v>182</v>
      </c>
      <c r="C66" s="480"/>
      <c r="D66" s="480">
        <v>1</v>
      </c>
      <c r="E66" s="481" t="s">
        <v>169</v>
      </c>
      <c r="F66" s="482">
        <v>35000</v>
      </c>
      <c r="G66" s="481" t="s">
        <v>87</v>
      </c>
      <c r="H66" s="483" t="s">
        <v>88</v>
      </c>
      <c r="I66" s="483" t="s">
        <v>88</v>
      </c>
      <c r="J66" s="483" t="s">
        <v>88</v>
      </c>
      <c r="K66" s="483" t="s">
        <v>88</v>
      </c>
      <c r="L66" s="481"/>
      <c r="M66" s="482"/>
      <c r="N66" s="482"/>
      <c r="O66" s="482"/>
      <c r="P66" s="490" t="s">
        <v>172</v>
      </c>
      <c r="Q66" s="484" t="s">
        <v>100</v>
      </c>
      <c r="R66" s="482"/>
      <c r="S66" s="485">
        <v>45000</v>
      </c>
      <c r="T66" s="486">
        <v>40500</v>
      </c>
      <c r="U66" s="486">
        <v>4500</v>
      </c>
      <c r="V66" s="487">
        <v>0</v>
      </c>
      <c r="W66" s="482" t="s">
        <v>91</v>
      </c>
      <c r="X66" s="488" t="s">
        <v>183</v>
      </c>
      <c r="Y66" s="47">
        <v>60</v>
      </c>
    </row>
    <row r="67" spans="1:25" ht="45">
      <c r="A67" s="489">
        <v>60</v>
      </c>
      <c r="B67" s="479" t="s">
        <v>184</v>
      </c>
      <c r="C67" s="480">
        <v>1</v>
      </c>
      <c r="D67" s="480"/>
      <c r="E67" s="481" t="s">
        <v>169</v>
      </c>
      <c r="F67" s="482">
        <v>45000</v>
      </c>
      <c r="G67" s="481" t="s">
        <v>87</v>
      </c>
      <c r="H67" s="483" t="s">
        <v>88</v>
      </c>
      <c r="I67" s="483" t="s">
        <v>88</v>
      </c>
      <c r="J67" s="483" t="s">
        <v>88</v>
      </c>
      <c r="K67" s="483" t="s">
        <v>88</v>
      </c>
      <c r="L67" s="481"/>
      <c r="M67" s="482"/>
      <c r="N67" s="482"/>
      <c r="O67" s="482"/>
      <c r="P67" s="482" t="s">
        <v>89</v>
      </c>
      <c r="Q67" s="484" t="s">
        <v>90</v>
      </c>
      <c r="R67" s="482"/>
      <c r="S67" s="485">
        <v>35000</v>
      </c>
      <c r="T67" s="486">
        <v>31500</v>
      </c>
      <c r="U67" s="486">
        <v>3500</v>
      </c>
      <c r="V67" s="487">
        <v>0</v>
      </c>
      <c r="W67" s="482" t="s">
        <v>91</v>
      </c>
      <c r="X67" s="488" t="s">
        <v>185</v>
      </c>
      <c r="Y67" s="47">
        <v>60</v>
      </c>
    </row>
    <row r="68" spans="1:25" ht="45">
      <c r="A68" s="489">
        <v>61</v>
      </c>
      <c r="B68" s="479" t="s">
        <v>186</v>
      </c>
      <c r="C68" s="480">
        <v>1</v>
      </c>
      <c r="D68" s="480"/>
      <c r="E68" s="481" t="s">
        <v>169</v>
      </c>
      <c r="F68" s="482">
        <v>48000</v>
      </c>
      <c r="G68" s="481" t="s">
        <v>87</v>
      </c>
      <c r="H68" s="483" t="s">
        <v>88</v>
      </c>
      <c r="I68" s="483" t="s">
        <v>88</v>
      </c>
      <c r="J68" s="483" t="s">
        <v>88</v>
      </c>
      <c r="K68" s="483" t="s">
        <v>88</v>
      </c>
      <c r="L68" s="481"/>
      <c r="M68" s="482"/>
      <c r="N68" s="482"/>
      <c r="O68" s="482"/>
      <c r="P68" s="482" t="s">
        <v>89</v>
      </c>
      <c r="Q68" s="484" t="s">
        <v>100</v>
      </c>
      <c r="R68" s="482"/>
      <c r="S68" s="485">
        <v>45000</v>
      </c>
      <c r="T68" s="486">
        <v>40500</v>
      </c>
      <c r="U68" s="486">
        <v>4500</v>
      </c>
      <c r="V68" s="487">
        <v>0</v>
      </c>
      <c r="W68" s="482" t="s">
        <v>91</v>
      </c>
      <c r="X68" s="488" t="s">
        <v>187</v>
      </c>
      <c r="Y68" s="47">
        <v>60</v>
      </c>
    </row>
    <row r="69" spans="1:2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>
        <f>SUM(S8:S68)</f>
        <v>2819500</v>
      </c>
      <c r="T69" s="55">
        <f t="shared" ref="T69:U69" si="0">SUM(T8:T68)</f>
        <v>2417050</v>
      </c>
      <c r="U69" s="55">
        <f t="shared" si="0"/>
        <v>281950</v>
      </c>
      <c r="V69" s="55"/>
      <c r="W69" s="55"/>
      <c r="X69" s="55"/>
      <c r="Y69" s="55"/>
    </row>
    <row r="70" spans="1:25">
      <c r="S70" s="491">
        <v>-409500</v>
      </c>
    </row>
    <row r="71" spans="1:25">
      <c r="G71" s="485">
        <v>60000</v>
      </c>
      <c r="H71" s="486">
        <v>54000</v>
      </c>
      <c r="I71" s="486">
        <v>6000</v>
      </c>
      <c r="S71">
        <f>SUM(S69:S70)</f>
        <v>2410000</v>
      </c>
    </row>
    <row r="72" spans="1:25">
      <c r="G72" s="485">
        <v>50000</v>
      </c>
      <c r="H72" s="486">
        <v>45000</v>
      </c>
      <c r="I72" s="486">
        <v>5000</v>
      </c>
    </row>
    <row r="73" spans="1:25">
      <c r="G73" s="485">
        <v>43000</v>
      </c>
      <c r="H73" s="486">
        <v>38700</v>
      </c>
      <c r="I73" s="486">
        <v>4300</v>
      </c>
    </row>
    <row r="74" spans="1:25">
      <c r="G74" s="485">
        <v>35000</v>
      </c>
      <c r="H74" s="486">
        <v>31500</v>
      </c>
      <c r="I74" s="486">
        <v>3500</v>
      </c>
    </row>
    <row r="75" spans="1:25">
      <c r="G75" s="485">
        <v>46500</v>
      </c>
      <c r="H75" s="486">
        <v>41850</v>
      </c>
      <c r="I75" s="486">
        <v>4650</v>
      </c>
    </row>
    <row r="76" spans="1:25">
      <c r="G76" s="485">
        <v>50000</v>
      </c>
      <c r="H76" s="486">
        <v>45000</v>
      </c>
      <c r="I76" s="486">
        <v>5000</v>
      </c>
    </row>
    <row r="77" spans="1:25">
      <c r="G77" s="485">
        <v>45000</v>
      </c>
      <c r="H77" s="486">
        <v>40500</v>
      </c>
      <c r="I77" s="486">
        <v>4500</v>
      </c>
    </row>
    <row r="78" spans="1:25">
      <c r="G78" s="485">
        <v>35000</v>
      </c>
      <c r="H78" s="486">
        <v>31500</v>
      </c>
      <c r="I78" s="486">
        <v>3500</v>
      </c>
    </row>
    <row r="79" spans="1:25">
      <c r="G79" s="485">
        <v>45000</v>
      </c>
      <c r="H79" s="486">
        <v>40500</v>
      </c>
      <c r="I79" s="486">
        <v>4500</v>
      </c>
    </row>
    <row r="80" spans="1:25">
      <c r="G80">
        <f>SUM(G71:G79)</f>
        <v>409500</v>
      </c>
      <c r="H80">
        <f>SUM(H71:H79)</f>
        <v>368550</v>
      </c>
      <c r="I80">
        <f>SUM(I71:I79)</f>
        <v>40950</v>
      </c>
    </row>
  </sheetData>
  <mergeCells count="28">
    <mergeCell ref="Y5:Y6"/>
    <mergeCell ref="N5:N6"/>
    <mergeCell ref="O5:O6"/>
    <mergeCell ref="P5:P6"/>
    <mergeCell ref="Q5:Q6"/>
    <mergeCell ref="R5:R6"/>
    <mergeCell ref="S5:S7"/>
    <mergeCell ref="T5:T6"/>
    <mergeCell ref="U5:U6"/>
    <mergeCell ref="V5:V6"/>
    <mergeCell ref="W5:W6"/>
    <mergeCell ref="X5:X6"/>
    <mergeCell ref="M5:M6"/>
    <mergeCell ref="A1:Y1"/>
    <mergeCell ref="A2:Y2"/>
    <mergeCell ref="A3:Y3"/>
    <mergeCell ref="A5:A6"/>
    <mergeCell ref="B5:B6"/>
    <mergeCell ref="C5:C6"/>
    <mergeCell ref="D5:D6"/>
    <mergeCell ref="E5:E6"/>
    <mergeCell ref="F5:F7"/>
    <mergeCell ref="G5:G6"/>
    <mergeCell ref="H5:H6"/>
    <mergeCell ref="I5:I6"/>
    <mergeCell ref="J5:J6"/>
    <mergeCell ref="K5:K6"/>
    <mergeCell ref="L5:L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99"/>
  <sheetViews>
    <sheetView topLeftCell="A190" workbookViewId="0">
      <selection activeCell="O202" sqref="O202"/>
    </sheetView>
  </sheetViews>
  <sheetFormatPr defaultRowHeight="15"/>
  <cols>
    <col min="14" max="14" width="14" bestFit="1" customWidth="1"/>
  </cols>
  <sheetData>
    <row r="1" spans="1:18" ht="18.7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</row>
    <row r="2" spans="1:18" ht="18.75">
      <c r="A2" s="605" t="s">
        <v>1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</row>
    <row r="3" spans="1:18" ht="18.75">
      <c r="A3" s="605" t="s">
        <v>188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</row>
    <row r="4" spans="1:18" ht="18.75">
      <c r="A4" s="637" t="s">
        <v>189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</row>
    <row r="5" spans="1:18" ht="60">
      <c r="A5" s="40" t="s">
        <v>190</v>
      </c>
      <c r="B5" s="40" t="s">
        <v>191</v>
      </c>
      <c r="C5" s="40" t="s">
        <v>192</v>
      </c>
      <c r="D5" s="40" t="s">
        <v>193</v>
      </c>
      <c r="E5" s="40" t="s">
        <v>194</v>
      </c>
      <c r="F5" s="40" t="s">
        <v>9</v>
      </c>
      <c r="G5" s="40" t="s">
        <v>195</v>
      </c>
      <c r="H5" s="40" t="s">
        <v>196</v>
      </c>
      <c r="I5" s="40" t="s">
        <v>197</v>
      </c>
      <c r="J5" s="40" t="s">
        <v>198</v>
      </c>
      <c r="K5" s="56" t="s">
        <v>199</v>
      </c>
      <c r="L5" s="56" t="s">
        <v>200</v>
      </c>
      <c r="M5" s="56" t="s">
        <v>201</v>
      </c>
      <c r="N5" s="56" t="s">
        <v>202</v>
      </c>
      <c r="O5" s="40" t="s">
        <v>203</v>
      </c>
      <c r="P5" s="40" t="s">
        <v>202</v>
      </c>
      <c r="Q5" s="40" t="s">
        <v>201</v>
      </c>
      <c r="R5" s="57" t="s">
        <v>203</v>
      </c>
    </row>
    <row r="6" spans="1:18" ht="45">
      <c r="A6" s="57">
        <v>1</v>
      </c>
      <c r="B6" s="57"/>
      <c r="C6" s="58" t="s">
        <v>204</v>
      </c>
      <c r="D6" s="41"/>
      <c r="E6" s="59" t="s">
        <v>205</v>
      </c>
      <c r="F6" s="60" t="s">
        <v>30</v>
      </c>
      <c r="G6" s="50" t="s">
        <v>206</v>
      </c>
      <c r="H6" s="50" t="s">
        <v>207</v>
      </c>
      <c r="I6" s="50" t="s">
        <v>208</v>
      </c>
      <c r="J6" s="50" t="s">
        <v>209</v>
      </c>
      <c r="K6" s="61">
        <v>50000</v>
      </c>
      <c r="L6" s="61">
        <v>42500</v>
      </c>
      <c r="M6" s="62" t="s">
        <v>210</v>
      </c>
      <c r="N6" s="61">
        <v>50000</v>
      </c>
      <c r="O6" s="40"/>
      <c r="P6" s="40"/>
      <c r="Q6" s="40"/>
      <c r="R6" s="63">
        <v>20</v>
      </c>
    </row>
    <row r="7" spans="1:18" ht="45">
      <c r="A7" s="57">
        <v>2</v>
      </c>
      <c r="B7" s="57"/>
      <c r="C7" s="58" t="s">
        <v>211</v>
      </c>
      <c r="D7" s="41"/>
      <c r="E7" s="59" t="s">
        <v>212</v>
      </c>
      <c r="F7" s="60" t="s">
        <v>30</v>
      </c>
      <c r="G7" s="50" t="s">
        <v>213</v>
      </c>
      <c r="H7" s="50" t="s">
        <v>214</v>
      </c>
      <c r="I7" s="64" t="s">
        <v>215</v>
      </c>
      <c r="J7" s="50" t="s">
        <v>216</v>
      </c>
      <c r="K7" s="61">
        <v>50000</v>
      </c>
      <c r="L7" s="61">
        <v>42500</v>
      </c>
      <c r="M7" s="62" t="s">
        <v>217</v>
      </c>
      <c r="N7" s="61">
        <v>50000</v>
      </c>
      <c r="O7" s="40"/>
      <c r="P7" s="40"/>
      <c r="Q7" s="40"/>
      <c r="R7" s="63">
        <v>20</v>
      </c>
    </row>
    <row r="8" spans="1:18" ht="45">
      <c r="A8" s="57">
        <v>3</v>
      </c>
      <c r="B8" s="57"/>
      <c r="C8" s="58" t="s">
        <v>218</v>
      </c>
      <c r="D8" s="41"/>
      <c r="E8" s="59" t="s">
        <v>219</v>
      </c>
      <c r="F8" s="60" t="s">
        <v>30</v>
      </c>
      <c r="G8" s="50" t="s">
        <v>206</v>
      </c>
      <c r="H8" s="50" t="s">
        <v>214</v>
      </c>
      <c r="I8" s="64" t="s">
        <v>215</v>
      </c>
      <c r="J8" s="50" t="s">
        <v>220</v>
      </c>
      <c r="K8" s="61">
        <v>50000</v>
      </c>
      <c r="L8" s="61">
        <v>42500</v>
      </c>
      <c r="M8" s="62" t="s">
        <v>221</v>
      </c>
      <c r="N8" s="61">
        <v>50000</v>
      </c>
      <c r="O8" s="40"/>
      <c r="P8" s="40"/>
      <c r="Q8" s="40"/>
      <c r="R8" s="63">
        <v>20</v>
      </c>
    </row>
    <row r="9" spans="1:18" ht="45">
      <c r="A9" s="57">
        <v>4</v>
      </c>
      <c r="B9" s="57"/>
      <c r="C9" s="58" t="s">
        <v>222</v>
      </c>
      <c r="D9" s="41"/>
      <c r="E9" s="59" t="s">
        <v>223</v>
      </c>
      <c r="F9" s="60" t="s">
        <v>30</v>
      </c>
      <c r="G9" s="50" t="s">
        <v>206</v>
      </c>
      <c r="H9" s="50" t="s">
        <v>207</v>
      </c>
      <c r="I9" s="50" t="s">
        <v>224</v>
      </c>
      <c r="J9" s="50" t="s">
        <v>225</v>
      </c>
      <c r="K9" s="61">
        <v>100000</v>
      </c>
      <c r="L9" s="61">
        <v>85000</v>
      </c>
      <c r="M9" s="62" t="s">
        <v>226</v>
      </c>
      <c r="N9" s="61">
        <v>100000</v>
      </c>
      <c r="O9" s="40"/>
      <c r="P9" s="40"/>
      <c r="Q9" s="40"/>
      <c r="R9" s="63">
        <v>20</v>
      </c>
    </row>
    <row r="10" spans="1:18" ht="45">
      <c r="A10" s="57">
        <v>5</v>
      </c>
      <c r="B10" s="57"/>
      <c r="C10" s="65" t="s">
        <v>227</v>
      </c>
      <c r="D10" s="41"/>
      <c r="E10" s="59" t="s">
        <v>219</v>
      </c>
      <c r="F10" s="60" t="s">
        <v>30</v>
      </c>
      <c r="G10" s="50" t="s">
        <v>206</v>
      </c>
      <c r="H10" s="50" t="s">
        <v>214</v>
      </c>
      <c r="I10" s="64" t="s">
        <v>215</v>
      </c>
      <c r="J10" s="50" t="s">
        <v>228</v>
      </c>
      <c r="K10" s="61">
        <v>50000</v>
      </c>
      <c r="L10" s="61">
        <v>42500</v>
      </c>
      <c r="M10" s="62" t="s">
        <v>229</v>
      </c>
      <c r="N10" s="61">
        <v>50000</v>
      </c>
      <c r="O10" s="40"/>
      <c r="P10" s="40"/>
      <c r="Q10" s="40"/>
      <c r="R10" s="63">
        <v>20</v>
      </c>
    </row>
    <row r="11" spans="1:18" ht="45">
      <c r="A11" s="57">
        <v>6</v>
      </c>
      <c r="B11" s="57"/>
      <c r="C11" s="65" t="s">
        <v>230</v>
      </c>
      <c r="D11" s="41"/>
      <c r="E11" s="59" t="s">
        <v>231</v>
      </c>
      <c r="F11" s="60" t="s">
        <v>30</v>
      </c>
      <c r="G11" s="50" t="s">
        <v>206</v>
      </c>
      <c r="H11" s="50" t="s">
        <v>207</v>
      </c>
      <c r="I11" s="50" t="s">
        <v>224</v>
      </c>
      <c r="J11" s="50" t="s">
        <v>96</v>
      </c>
      <c r="K11" s="61">
        <v>50000</v>
      </c>
      <c r="L11" s="61">
        <v>42500</v>
      </c>
      <c r="M11" s="62" t="s">
        <v>232</v>
      </c>
      <c r="N11" s="61">
        <v>50000</v>
      </c>
      <c r="O11" s="40"/>
      <c r="P11" s="40"/>
      <c r="Q11" s="40"/>
      <c r="R11" s="63">
        <v>20</v>
      </c>
    </row>
    <row r="12" spans="1:18" ht="45">
      <c r="A12" s="57">
        <v>7</v>
      </c>
      <c r="B12" s="57"/>
      <c r="C12" s="65" t="s">
        <v>233</v>
      </c>
      <c r="D12" s="41"/>
      <c r="E12" s="59" t="s">
        <v>234</v>
      </c>
      <c r="F12" s="60" t="s">
        <v>30</v>
      </c>
      <c r="G12" s="50" t="s">
        <v>206</v>
      </c>
      <c r="H12" s="50" t="s">
        <v>214</v>
      </c>
      <c r="I12" s="50" t="s">
        <v>224</v>
      </c>
      <c r="J12" s="50" t="s">
        <v>150</v>
      </c>
      <c r="K12" s="61">
        <v>50000</v>
      </c>
      <c r="L12" s="61">
        <v>42500</v>
      </c>
      <c r="M12" s="62" t="s">
        <v>235</v>
      </c>
      <c r="N12" s="61">
        <v>50000</v>
      </c>
      <c r="O12" s="40"/>
      <c r="P12" s="40"/>
      <c r="Q12" s="40"/>
      <c r="R12" s="63">
        <v>20</v>
      </c>
    </row>
    <row r="13" spans="1:18" ht="45">
      <c r="A13" s="57">
        <v>8</v>
      </c>
      <c r="B13" s="57"/>
      <c r="C13" s="65" t="s">
        <v>236</v>
      </c>
      <c r="D13" s="41"/>
      <c r="E13" s="59" t="s">
        <v>237</v>
      </c>
      <c r="F13" s="60" t="s">
        <v>30</v>
      </c>
      <c r="G13" s="50" t="s">
        <v>206</v>
      </c>
      <c r="H13" s="50" t="s">
        <v>207</v>
      </c>
      <c r="I13" s="50" t="s">
        <v>224</v>
      </c>
      <c r="J13" s="50" t="s">
        <v>150</v>
      </c>
      <c r="K13" s="61">
        <v>50000</v>
      </c>
      <c r="L13" s="61">
        <v>42500</v>
      </c>
      <c r="M13" s="62" t="s">
        <v>238</v>
      </c>
      <c r="N13" s="61">
        <v>50000</v>
      </c>
      <c r="O13" s="40"/>
      <c r="P13" s="40"/>
      <c r="Q13" s="40"/>
      <c r="R13" s="63">
        <v>20</v>
      </c>
    </row>
    <row r="14" spans="1:18" ht="45">
      <c r="A14" s="57">
        <v>9</v>
      </c>
      <c r="B14" s="57"/>
      <c r="C14" s="65" t="s">
        <v>239</v>
      </c>
      <c r="D14" s="41"/>
      <c r="E14" s="59" t="s">
        <v>240</v>
      </c>
      <c r="F14" s="60" t="s">
        <v>30</v>
      </c>
      <c r="G14" s="50" t="s">
        <v>206</v>
      </c>
      <c r="H14" s="50" t="s">
        <v>214</v>
      </c>
      <c r="I14" s="50" t="s">
        <v>224</v>
      </c>
      <c r="J14" s="50" t="s">
        <v>241</v>
      </c>
      <c r="K14" s="61">
        <v>50000</v>
      </c>
      <c r="L14" s="61">
        <v>42500</v>
      </c>
      <c r="M14" s="62" t="s">
        <v>242</v>
      </c>
      <c r="N14" s="61">
        <v>50000</v>
      </c>
      <c r="O14" s="40"/>
      <c r="P14" s="40"/>
      <c r="Q14" s="40"/>
      <c r="R14" s="63">
        <v>20</v>
      </c>
    </row>
    <row r="15" spans="1:18" ht="45">
      <c r="A15" s="57">
        <v>10</v>
      </c>
      <c r="B15" s="57"/>
      <c r="C15" s="58" t="s">
        <v>243</v>
      </c>
      <c r="D15" s="41"/>
      <c r="E15" s="59" t="s">
        <v>205</v>
      </c>
      <c r="F15" s="60" t="s">
        <v>30</v>
      </c>
      <c r="G15" s="50" t="s">
        <v>206</v>
      </c>
      <c r="H15" s="50" t="s">
        <v>214</v>
      </c>
      <c r="I15" s="50" t="s">
        <v>224</v>
      </c>
      <c r="J15" s="50" t="s">
        <v>96</v>
      </c>
      <c r="K15" s="61">
        <v>50000</v>
      </c>
      <c r="L15" s="61">
        <v>42500</v>
      </c>
      <c r="M15" s="62" t="s">
        <v>244</v>
      </c>
      <c r="N15" s="61">
        <v>50000</v>
      </c>
      <c r="O15" s="40"/>
      <c r="P15" s="40"/>
      <c r="Q15" s="40"/>
      <c r="R15" s="63">
        <v>20</v>
      </c>
    </row>
    <row r="16" spans="1:18" ht="45">
      <c r="A16" s="57">
        <v>11</v>
      </c>
      <c r="B16" s="57"/>
      <c r="C16" s="65" t="s">
        <v>245</v>
      </c>
      <c r="D16" s="41"/>
      <c r="E16" s="59" t="s">
        <v>246</v>
      </c>
      <c r="F16" s="60" t="s">
        <v>30</v>
      </c>
      <c r="G16" s="50" t="s">
        <v>206</v>
      </c>
      <c r="H16" s="50" t="s">
        <v>207</v>
      </c>
      <c r="I16" s="50" t="s">
        <v>224</v>
      </c>
      <c r="J16" s="50" t="s">
        <v>150</v>
      </c>
      <c r="K16" s="61">
        <v>50000</v>
      </c>
      <c r="L16" s="61">
        <v>42500</v>
      </c>
      <c r="M16" s="62" t="s">
        <v>247</v>
      </c>
      <c r="N16" s="61">
        <v>50000</v>
      </c>
      <c r="O16" s="40"/>
      <c r="P16" s="40"/>
      <c r="Q16" s="40"/>
      <c r="R16" s="63">
        <v>20</v>
      </c>
    </row>
    <row r="17" spans="1:18" ht="45">
      <c r="A17" s="57">
        <v>12</v>
      </c>
      <c r="B17" s="57"/>
      <c r="C17" s="65" t="s">
        <v>248</v>
      </c>
      <c r="D17" s="41"/>
      <c r="E17" s="59" t="s">
        <v>249</v>
      </c>
      <c r="F17" s="60" t="s">
        <v>30</v>
      </c>
      <c r="G17" s="50" t="s">
        <v>206</v>
      </c>
      <c r="H17" s="50" t="s">
        <v>250</v>
      </c>
      <c r="I17" s="50" t="s">
        <v>224</v>
      </c>
      <c r="J17" s="50" t="s">
        <v>225</v>
      </c>
      <c r="K17" s="61">
        <v>50000</v>
      </c>
      <c r="L17" s="61">
        <v>42500</v>
      </c>
      <c r="M17" s="62" t="s">
        <v>251</v>
      </c>
      <c r="N17" s="61">
        <v>50000</v>
      </c>
      <c r="O17" s="40"/>
      <c r="P17" s="40"/>
      <c r="Q17" s="40"/>
      <c r="R17" s="63">
        <v>20</v>
      </c>
    </row>
    <row r="18" spans="1:18" ht="45">
      <c r="A18" s="57">
        <v>13</v>
      </c>
      <c r="B18" s="57"/>
      <c r="C18" s="65" t="s">
        <v>252</v>
      </c>
      <c r="D18" s="41"/>
      <c r="E18" s="59" t="s">
        <v>219</v>
      </c>
      <c r="F18" s="60" t="s">
        <v>30</v>
      </c>
      <c r="G18" s="50" t="s">
        <v>206</v>
      </c>
      <c r="H18" s="50" t="s">
        <v>214</v>
      </c>
      <c r="I18" s="64" t="s">
        <v>215</v>
      </c>
      <c r="J18" s="50" t="s">
        <v>253</v>
      </c>
      <c r="K18" s="61">
        <v>50000</v>
      </c>
      <c r="L18" s="61">
        <v>42500</v>
      </c>
      <c r="M18" s="62" t="s">
        <v>254</v>
      </c>
      <c r="N18" s="61">
        <v>50000</v>
      </c>
      <c r="O18" s="40"/>
      <c r="P18" s="40"/>
      <c r="Q18" s="40"/>
      <c r="R18" s="63">
        <v>20</v>
      </c>
    </row>
    <row r="19" spans="1:18" ht="45">
      <c r="A19" s="57">
        <v>14</v>
      </c>
      <c r="B19" s="57"/>
      <c r="C19" s="58" t="s">
        <v>255</v>
      </c>
      <c r="D19" s="41"/>
      <c r="E19" s="59" t="s">
        <v>256</v>
      </c>
      <c r="F19" s="60" t="s">
        <v>30</v>
      </c>
      <c r="G19" s="50" t="s">
        <v>206</v>
      </c>
      <c r="H19" s="50" t="s">
        <v>214</v>
      </c>
      <c r="I19" s="50" t="s">
        <v>224</v>
      </c>
      <c r="J19" s="50" t="s">
        <v>257</v>
      </c>
      <c r="K19" s="61">
        <v>50000</v>
      </c>
      <c r="L19" s="61">
        <v>42500</v>
      </c>
      <c r="M19" s="62" t="s">
        <v>258</v>
      </c>
      <c r="N19" s="61">
        <v>50000</v>
      </c>
      <c r="O19" s="40"/>
      <c r="P19" s="40"/>
      <c r="Q19" s="40"/>
      <c r="R19" s="63">
        <v>20</v>
      </c>
    </row>
    <row r="20" spans="1:18" ht="45">
      <c r="A20" s="57">
        <v>15</v>
      </c>
      <c r="B20" s="57"/>
      <c r="C20" s="65" t="s">
        <v>259</v>
      </c>
      <c r="D20" s="41"/>
      <c r="E20" s="59" t="s">
        <v>249</v>
      </c>
      <c r="F20" s="60" t="s">
        <v>30</v>
      </c>
      <c r="G20" s="50" t="s">
        <v>206</v>
      </c>
      <c r="H20" s="50" t="s">
        <v>207</v>
      </c>
      <c r="I20" s="50" t="s">
        <v>224</v>
      </c>
      <c r="J20" s="50" t="s">
        <v>260</v>
      </c>
      <c r="K20" s="61">
        <v>50000</v>
      </c>
      <c r="L20" s="61">
        <v>42500</v>
      </c>
      <c r="M20" s="62" t="s">
        <v>261</v>
      </c>
      <c r="N20" s="61">
        <v>50000</v>
      </c>
      <c r="O20" s="40"/>
      <c r="P20" s="40"/>
      <c r="Q20" s="40"/>
      <c r="R20" s="63">
        <v>20</v>
      </c>
    </row>
    <row r="21" spans="1:18" ht="45">
      <c r="A21" s="57">
        <v>16</v>
      </c>
      <c r="B21" s="57"/>
      <c r="C21" s="65" t="s">
        <v>262</v>
      </c>
      <c r="D21" s="41"/>
      <c r="E21" s="59" t="s">
        <v>263</v>
      </c>
      <c r="F21" s="60" t="s">
        <v>30</v>
      </c>
      <c r="G21" s="50" t="s">
        <v>206</v>
      </c>
      <c r="H21" s="50" t="s">
        <v>214</v>
      </c>
      <c r="I21" s="50" t="s">
        <v>224</v>
      </c>
      <c r="J21" s="50" t="s">
        <v>253</v>
      </c>
      <c r="K21" s="61">
        <v>50000</v>
      </c>
      <c r="L21" s="61">
        <v>42500</v>
      </c>
      <c r="M21" s="62" t="s">
        <v>264</v>
      </c>
      <c r="N21" s="61">
        <v>50000</v>
      </c>
      <c r="O21" s="40"/>
      <c r="P21" s="40"/>
      <c r="Q21" s="40"/>
      <c r="R21" s="63">
        <v>20</v>
      </c>
    </row>
    <row r="22" spans="1:18" ht="45">
      <c r="A22" s="57">
        <v>17</v>
      </c>
      <c r="B22" s="57"/>
      <c r="C22" s="65" t="s">
        <v>265</v>
      </c>
      <c r="D22" s="41"/>
      <c r="E22" s="59" t="s">
        <v>266</v>
      </c>
      <c r="F22" s="60" t="s">
        <v>30</v>
      </c>
      <c r="G22" s="50" t="s">
        <v>206</v>
      </c>
      <c r="H22" s="50" t="s">
        <v>207</v>
      </c>
      <c r="I22" s="50" t="s">
        <v>224</v>
      </c>
      <c r="J22" s="50" t="s">
        <v>267</v>
      </c>
      <c r="K22" s="61">
        <v>50000</v>
      </c>
      <c r="L22" s="61">
        <v>42500</v>
      </c>
      <c r="M22" s="62" t="s">
        <v>268</v>
      </c>
      <c r="N22" s="61">
        <v>50000</v>
      </c>
      <c r="O22" s="40"/>
      <c r="P22" s="40"/>
      <c r="Q22" s="40"/>
      <c r="R22" s="63">
        <v>20</v>
      </c>
    </row>
    <row r="23" spans="1:18" ht="45">
      <c r="A23" s="57">
        <v>18</v>
      </c>
      <c r="B23" s="57"/>
      <c r="C23" s="65" t="s">
        <v>269</v>
      </c>
      <c r="D23" s="41"/>
      <c r="E23" s="59" t="s">
        <v>270</v>
      </c>
      <c r="F23" s="60" t="s">
        <v>30</v>
      </c>
      <c r="G23" s="50" t="s">
        <v>206</v>
      </c>
      <c r="H23" s="50" t="s">
        <v>207</v>
      </c>
      <c r="I23" s="50" t="s">
        <v>224</v>
      </c>
      <c r="J23" s="50" t="s">
        <v>260</v>
      </c>
      <c r="K23" s="61">
        <v>50000</v>
      </c>
      <c r="L23" s="61">
        <v>42500</v>
      </c>
      <c r="M23" s="62" t="s">
        <v>271</v>
      </c>
      <c r="N23" s="61">
        <v>50000</v>
      </c>
      <c r="O23" s="40"/>
      <c r="P23" s="40"/>
      <c r="Q23" s="40"/>
      <c r="R23" s="63">
        <v>20</v>
      </c>
    </row>
    <row r="24" spans="1:18" ht="45">
      <c r="A24" s="57">
        <v>19</v>
      </c>
      <c r="B24" s="57"/>
      <c r="C24" s="65" t="s">
        <v>272</v>
      </c>
      <c r="D24" s="41"/>
      <c r="E24" s="59" t="s">
        <v>205</v>
      </c>
      <c r="F24" s="60" t="s">
        <v>30</v>
      </c>
      <c r="G24" s="50" t="s">
        <v>206</v>
      </c>
      <c r="H24" s="50" t="s">
        <v>207</v>
      </c>
      <c r="I24" s="50" t="s">
        <v>224</v>
      </c>
      <c r="J24" s="50" t="s">
        <v>260</v>
      </c>
      <c r="K24" s="61">
        <v>50000</v>
      </c>
      <c r="L24" s="61">
        <v>42500</v>
      </c>
      <c r="M24" s="62" t="s">
        <v>273</v>
      </c>
      <c r="N24" s="61">
        <v>50000</v>
      </c>
      <c r="O24" s="40"/>
      <c r="P24" s="40"/>
      <c r="Q24" s="40"/>
      <c r="R24" s="63">
        <v>20</v>
      </c>
    </row>
    <row r="25" spans="1:18" ht="45">
      <c r="A25" s="57">
        <v>20</v>
      </c>
      <c r="B25" s="57"/>
      <c r="C25" s="65" t="s">
        <v>274</v>
      </c>
      <c r="D25" s="41"/>
      <c r="E25" s="59" t="s">
        <v>275</v>
      </c>
      <c r="F25" s="60" t="s">
        <v>30</v>
      </c>
      <c r="G25" s="50" t="s">
        <v>206</v>
      </c>
      <c r="H25" s="50" t="s">
        <v>207</v>
      </c>
      <c r="I25" s="50" t="s">
        <v>224</v>
      </c>
      <c r="J25" s="50" t="s">
        <v>260</v>
      </c>
      <c r="K25" s="61">
        <v>50000</v>
      </c>
      <c r="L25" s="61">
        <v>42500</v>
      </c>
      <c r="M25" s="62" t="s">
        <v>276</v>
      </c>
      <c r="N25" s="61">
        <v>50000</v>
      </c>
      <c r="O25" s="40"/>
      <c r="P25" s="40"/>
      <c r="Q25" s="40"/>
      <c r="R25" s="63">
        <v>20</v>
      </c>
    </row>
    <row r="26" spans="1:18" ht="45">
      <c r="A26" s="57">
        <v>21</v>
      </c>
      <c r="B26" s="57"/>
      <c r="C26" s="65" t="s">
        <v>277</v>
      </c>
      <c r="D26" s="41"/>
      <c r="E26" s="59" t="s">
        <v>219</v>
      </c>
      <c r="F26" s="60" t="s">
        <v>30</v>
      </c>
      <c r="G26" s="50" t="s">
        <v>206</v>
      </c>
      <c r="H26" s="50" t="s">
        <v>207</v>
      </c>
      <c r="I26" s="64" t="s">
        <v>215</v>
      </c>
      <c r="J26" s="50" t="s">
        <v>96</v>
      </c>
      <c r="K26" s="61">
        <v>50000</v>
      </c>
      <c r="L26" s="61">
        <v>42500</v>
      </c>
      <c r="M26" s="62" t="s">
        <v>278</v>
      </c>
      <c r="N26" s="61">
        <v>50000</v>
      </c>
      <c r="O26" s="40"/>
      <c r="P26" s="40"/>
      <c r="Q26" s="40"/>
      <c r="R26" s="63">
        <v>20</v>
      </c>
    </row>
    <row r="27" spans="1:18" ht="45">
      <c r="A27" s="57">
        <v>22</v>
      </c>
      <c r="B27" s="57"/>
      <c r="C27" s="65" t="s">
        <v>279</v>
      </c>
      <c r="D27" s="41"/>
      <c r="E27" s="59" t="s">
        <v>219</v>
      </c>
      <c r="F27" s="60" t="s">
        <v>30</v>
      </c>
      <c r="G27" s="50" t="s">
        <v>206</v>
      </c>
      <c r="H27" s="50" t="s">
        <v>214</v>
      </c>
      <c r="I27" s="64" t="s">
        <v>215</v>
      </c>
      <c r="J27" s="50" t="s">
        <v>280</v>
      </c>
      <c r="K27" s="61">
        <v>50000</v>
      </c>
      <c r="L27" s="61">
        <v>42500</v>
      </c>
      <c r="M27" s="62" t="s">
        <v>281</v>
      </c>
      <c r="N27" s="61">
        <v>50000</v>
      </c>
      <c r="O27" s="40"/>
      <c r="P27" s="40"/>
      <c r="Q27" s="40"/>
      <c r="R27" s="63">
        <v>20</v>
      </c>
    </row>
    <row r="28" spans="1:18" ht="45">
      <c r="A28" s="57">
        <v>23</v>
      </c>
      <c r="B28" s="57"/>
      <c r="C28" s="65" t="s">
        <v>282</v>
      </c>
      <c r="D28" s="41"/>
      <c r="E28" s="59" t="s">
        <v>283</v>
      </c>
      <c r="F28" s="60" t="s">
        <v>30</v>
      </c>
      <c r="G28" s="50" t="s">
        <v>206</v>
      </c>
      <c r="H28" s="50" t="s">
        <v>207</v>
      </c>
      <c r="I28" s="50" t="s">
        <v>224</v>
      </c>
      <c r="J28" s="50" t="s">
        <v>96</v>
      </c>
      <c r="K28" s="61">
        <v>50000</v>
      </c>
      <c r="L28" s="61">
        <v>42500</v>
      </c>
      <c r="M28" s="62" t="s">
        <v>284</v>
      </c>
      <c r="N28" s="61">
        <v>50000</v>
      </c>
      <c r="O28" s="40"/>
      <c r="P28" s="40"/>
      <c r="Q28" s="40"/>
      <c r="R28" s="63">
        <v>20</v>
      </c>
    </row>
    <row r="29" spans="1:18" ht="45">
      <c r="A29" s="57">
        <v>24</v>
      </c>
      <c r="B29" s="57"/>
      <c r="C29" s="65" t="s">
        <v>285</v>
      </c>
      <c r="D29" s="41"/>
      <c r="E29" s="59" t="s">
        <v>283</v>
      </c>
      <c r="F29" s="60" t="s">
        <v>30</v>
      </c>
      <c r="G29" s="50" t="s">
        <v>206</v>
      </c>
      <c r="H29" s="50" t="s">
        <v>207</v>
      </c>
      <c r="I29" s="50" t="s">
        <v>224</v>
      </c>
      <c r="J29" s="50" t="s">
        <v>96</v>
      </c>
      <c r="K29" s="61">
        <v>50000</v>
      </c>
      <c r="L29" s="61">
        <v>42500</v>
      </c>
      <c r="M29" s="62" t="s">
        <v>286</v>
      </c>
      <c r="N29" s="61">
        <v>50000</v>
      </c>
      <c r="O29" s="40"/>
      <c r="P29" s="40"/>
      <c r="Q29" s="40"/>
      <c r="R29" s="63">
        <v>20</v>
      </c>
    </row>
    <row r="30" spans="1:18" ht="45">
      <c r="A30" s="57">
        <v>25</v>
      </c>
      <c r="B30" s="57"/>
      <c r="C30" s="66" t="s">
        <v>287</v>
      </c>
      <c r="D30" s="41"/>
      <c r="E30" s="59" t="s">
        <v>288</v>
      </c>
      <c r="F30" s="60" t="s">
        <v>30</v>
      </c>
      <c r="G30" s="50" t="s">
        <v>206</v>
      </c>
      <c r="H30" s="50" t="s">
        <v>214</v>
      </c>
      <c r="I30" s="50" t="s">
        <v>224</v>
      </c>
      <c r="J30" s="50" t="s">
        <v>96</v>
      </c>
      <c r="K30" s="61">
        <v>50000</v>
      </c>
      <c r="L30" s="61">
        <v>42500</v>
      </c>
      <c r="M30" s="62" t="s">
        <v>289</v>
      </c>
      <c r="N30" s="61">
        <v>50000</v>
      </c>
      <c r="O30" s="40"/>
      <c r="P30" s="40"/>
      <c r="Q30" s="40"/>
      <c r="R30" s="63">
        <v>20</v>
      </c>
    </row>
    <row r="31" spans="1:18" ht="45">
      <c r="A31" s="57">
        <v>26</v>
      </c>
      <c r="B31" s="57"/>
      <c r="C31" s="66" t="s">
        <v>290</v>
      </c>
      <c r="D31" s="41"/>
      <c r="E31" s="59" t="s">
        <v>288</v>
      </c>
      <c r="F31" s="60" t="s">
        <v>30</v>
      </c>
      <c r="G31" s="50" t="s">
        <v>206</v>
      </c>
      <c r="H31" s="50" t="s">
        <v>214</v>
      </c>
      <c r="I31" s="50" t="s">
        <v>224</v>
      </c>
      <c r="J31" s="67" t="s">
        <v>220</v>
      </c>
      <c r="K31" s="61">
        <v>50000</v>
      </c>
      <c r="L31" s="61">
        <v>42500</v>
      </c>
      <c r="M31" s="62" t="s">
        <v>291</v>
      </c>
      <c r="N31" s="61">
        <v>50000</v>
      </c>
      <c r="O31" s="40"/>
      <c r="P31" s="40"/>
      <c r="Q31" s="40"/>
      <c r="R31" s="63">
        <v>20</v>
      </c>
    </row>
    <row r="32" spans="1:18" ht="45">
      <c r="A32" s="57">
        <v>27</v>
      </c>
      <c r="B32" s="57"/>
      <c r="C32" s="66" t="s">
        <v>292</v>
      </c>
      <c r="D32" s="41"/>
      <c r="E32" s="59" t="s">
        <v>219</v>
      </c>
      <c r="F32" s="60" t="s">
        <v>30</v>
      </c>
      <c r="G32" s="50" t="s">
        <v>206</v>
      </c>
      <c r="H32" s="50" t="s">
        <v>214</v>
      </c>
      <c r="I32" s="64" t="s">
        <v>215</v>
      </c>
      <c r="J32" s="67" t="s">
        <v>94</v>
      </c>
      <c r="K32" s="61">
        <v>50000</v>
      </c>
      <c r="L32" s="61">
        <v>42500</v>
      </c>
      <c r="M32" s="62" t="s">
        <v>293</v>
      </c>
      <c r="N32" s="61">
        <v>50000</v>
      </c>
      <c r="O32" s="40"/>
      <c r="P32" s="40"/>
      <c r="Q32" s="40"/>
      <c r="R32" s="63">
        <v>20</v>
      </c>
    </row>
    <row r="33" spans="1:18" ht="45">
      <c r="A33" s="57">
        <v>28</v>
      </c>
      <c r="B33" s="57"/>
      <c r="C33" s="66" t="s">
        <v>294</v>
      </c>
      <c r="D33" s="41"/>
      <c r="E33" s="59" t="s">
        <v>295</v>
      </c>
      <c r="F33" s="60" t="s">
        <v>30</v>
      </c>
      <c r="G33" s="50" t="s">
        <v>206</v>
      </c>
      <c r="H33" s="50" t="s">
        <v>214</v>
      </c>
      <c r="I33" s="64" t="s">
        <v>215</v>
      </c>
      <c r="J33" s="67" t="s">
        <v>109</v>
      </c>
      <c r="K33" s="61">
        <v>50000</v>
      </c>
      <c r="L33" s="61">
        <v>42500</v>
      </c>
      <c r="M33" s="62" t="s">
        <v>296</v>
      </c>
      <c r="N33" s="61">
        <v>50000</v>
      </c>
      <c r="O33" s="40"/>
      <c r="P33" s="40"/>
      <c r="Q33" s="40"/>
      <c r="R33" s="63">
        <v>20</v>
      </c>
    </row>
    <row r="34" spans="1:18" ht="45">
      <c r="A34" s="57">
        <v>29</v>
      </c>
      <c r="B34" s="57"/>
      <c r="C34" s="66" t="s">
        <v>297</v>
      </c>
      <c r="D34" s="41"/>
      <c r="E34" s="59" t="s">
        <v>295</v>
      </c>
      <c r="F34" s="60" t="s">
        <v>30</v>
      </c>
      <c r="G34" s="50" t="s">
        <v>206</v>
      </c>
      <c r="H34" s="50" t="s">
        <v>214</v>
      </c>
      <c r="I34" s="64" t="s">
        <v>215</v>
      </c>
      <c r="J34" s="67" t="s">
        <v>109</v>
      </c>
      <c r="K34" s="61">
        <v>50000</v>
      </c>
      <c r="L34" s="61">
        <v>42500</v>
      </c>
      <c r="M34" s="62" t="s">
        <v>298</v>
      </c>
      <c r="N34" s="61">
        <v>50000</v>
      </c>
      <c r="O34" s="40"/>
      <c r="P34" s="40"/>
      <c r="Q34" s="40"/>
      <c r="R34" s="63">
        <v>20</v>
      </c>
    </row>
    <row r="35" spans="1:18" ht="60">
      <c r="A35" s="57">
        <v>30</v>
      </c>
      <c r="B35" s="57"/>
      <c r="C35" s="66" t="s">
        <v>299</v>
      </c>
      <c r="D35" s="41"/>
      <c r="E35" s="59" t="s">
        <v>300</v>
      </c>
      <c r="F35" s="60" t="s">
        <v>30</v>
      </c>
      <c r="G35" s="50" t="s">
        <v>206</v>
      </c>
      <c r="H35" s="50" t="s">
        <v>214</v>
      </c>
      <c r="I35" s="50" t="s">
        <v>224</v>
      </c>
      <c r="J35" s="67" t="s">
        <v>209</v>
      </c>
      <c r="K35" s="61">
        <v>50000</v>
      </c>
      <c r="L35" s="61">
        <v>42500</v>
      </c>
      <c r="M35" s="62" t="s">
        <v>301</v>
      </c>
      <c r="N35" s="61">
        <v>50000</v>
      </c>
      <c r="O35" s="40"/>
      <c r="P35" s="40"/>
      <c r="Q35" s="40"/>
      <c r="R35" s="63">
        <v>20</v>
      </c>
    </row>
    <row r="36" spans="1:18" ht="60">
      <c r="A36" s="57">
        <v>31</v>
      </c>
      <c r="B36" s="57"/>
      <c r="C36" s="66" t="s">
        <v>302</v>
      </c>
      <c r="D36" s="41"/>
      <c r="E36" s="59" t="s">
        <v>303</v>
      </c>
      <c r="F36" s="60" t="s">
        <v>30</v>
      </c>
      <c r="G36" s="50" t="s">
        <v>206</v>
      </c>
      <c r="H36" s="50" t="s">
        <v>207</v>
      </c>
      <c r="I36" s="50" t="s">
        <v>224</v>
      </c>
      <c r="J36" s="67" t="s">
        <v>209</v>
      </c>
      <c r="K36" s="61">
        <v>50000</v>
      </c>
      <c r="L36" s="61">
        <v>42500</v>
      </c>
      <c r="M36" s="62" t="s">
        <v>304</v>
      </c>
      <c r="N36" s="61">
        <v>50000</v>
      </c>
      <c r="O36" s="40"/>
      <c r="P36" s="40"/>
      <c r="Q36" s="40"/>
      <c r="R36" s="63">
        <v>20</v>
      </c>
    </row>
    <row r="37" spans="1:18" ht="60">
      <c r="A37" s="57">
        <v>32</v>
      </c>
      <c r="B37" s="57"/>
      <c r="C37" s="66" t="s">
        <v>305</v>
      </c>
      <c r="D37" s="41"/>
      <c r="E37" s="59" t="s">
        <v>303</v>
      </c>
      <c r="F37" s="60" t="s">
        <v>30</v>
      </c>
      <c r="G37" s="50" t="s">
        <v>206</v>
      </c>
      <c r="H37" s="50" t="s">
        <v>214</v>
      </c>
      <c r="I37" s="50" t="s">
        <v>224</v>
      </c>
      <c r="J37" s="67" t="s">
        <v>209</v>
      </c>
      <c r="K37" s="61">
        <v>50000</v>
      </c>
      <c r="L37" s="61">
        <v>42500</v>
      </c>
      <c r="M37" s="62" t="s">
        <v>306</v>
      </c>
      <c r="N37" s="61">
        <v>50000</v>
      </c>
      <c r="O37" s="40"/>
      <c r="P37" s="40"/>
      <c r="Q37" s="40"/>
      <c r="R37" s="63">
        <v>20</v>
      </c>
    </row>
    <row r="38" spans="1:18" ht="60">
      <c r="A38" s="57">
        <v>33</v>
      </c>
      <c r="B38" s="57"/>
      <c r="C38" s="66" t="s">
        <v>307</v>
      </c>
      <c r="D38" s="41"/>
      <c r="E38" s="59" t="s">
        <v>308</v>
      </c>
      <c r="F38" s="60" t="s">
        <v>30</v>
      </c>
      <c r="G38" s="50" t="s">
        <v>206</v>
      </c>
      <c r="H38" s="50" t="s">
        <v>207</v>
      </c>
      <c r="I38" s="50" t="s">
        <v>224</v>
      </c>
      <c r="J38" s="67" t="s">
        <v>96</v>
      </c>
      <c r="K38" s="61">
        <v>100000</v>
      </c>
      <c r="L38" s="61">
        <v>85000</v>
      </c>
      <c r="M38" s="62" t="s">
        <v>309</v>
      </c>
      <c r="N38" s="61">
        <v>100000</v>
      </c>
      <c r="O38" s="40"/>
      <c r="P38" s="40"/>
      <c r="Q38" s="40"/>
      <c r="R38" s="63">
        <v>20</v>
      </c>
    </row>
    <row r="39" spans="1:18" ht="45">
      <c r="A39" s="57">
        <v>34</v>
      </c>
      <c r="B39" s="57"/>
      <c r="C39" s="66" t="s">
        <v>310</v>
      </c>
      <c r="D39" s="41"/>
      <c r="E39" s="59" t="s">
        <v>308</v>
      </c>
      <c r="F39" s="60" t="s">
        <v>30</v>
      </c>
      <c r="G39" s="50" t="s">
        <v>206</v>
      </c>
      <c r="H39" s="50" t="s">
        <v>214</v>
      </c>
      <c r="I39" s="50" t="s">
        <v>224</v>
      </c>
      <c r="J39" s="67" t="s">
        <v>96</v>
      </c>
      <c r="K39" s="61">
        <v>100000</v>
      </c>
      <c r="L39" s="61">
        <v>85000</v>
      </c>
      <c r="M39" s="62" t="s">
        <v>311</v>
      </c>
      <c r="N39" s="61">
        <v>100000</v>
      </c>
      <c r="O39" s="40"/>
      <c r="P39" s="40"/>
      <c r="Q39" s="40"/>
      <c r="R39" s="63">
        <v>20</v>
      </c>
    </row>
    <row r="40" spans="1:18" ht="45">
      <c r="A40" s="57">
        <v>35</v>
      </c>
      <c r="B40" s="57"/>
      <c r="C40" s="68" t="s">
        <v>312</v>
      </c>
      <c r="D40" s="41"/>
      <c r="E40" s="59" t="s">
        <v>313</v>
      </c>
      <c r="F40" s="60" t="s">
        <v>30</v>
      </c>
      <c r="G40" s="50" t="s">
        <v>206</v>
      </c>
      <c r="H40" s="50" t="s">
        <v>207</v>
      </c>
      <c r="I40" s="50" t="s">
        <v>224</v>
      </c>
      <c r="J40" s="67" t="s">
        <v>260</v>
      </c>
      <c r="K40" s="61">
        <v>50000</v>
      </c>
      <c r="L40" s="61">
        <v>42500</v>
      </c>
      <c r="M40" s="62" t="s">
        <v>314</v>
      </c>
      <c r="N40" s="61">
        <v>50000</v>
      </c>
      <c r="O40" s="40"/>
      <c r="P40" s="40"/>
      <c r="Q40" s="40"/>
      <c r="R40" s="63">
        <v>20</v>
      </c>
    </row>
    <row r="41" spans="1:18" ht="45">
      <c r="A41" s="57">
        <v>36</v>
      </c>
      <c r="B41" s="57"/>
      <c r="C41" s="66" t="s">
        <v>315</v>
      </c>
      <c r="D41" s="41"/>
      <c r="E41" s="59" t="s">
        <v>219</v>
      </c>
      <c r="F41" s="60" t="s">
        <v>30</v>
      </c>
      <c r="G41" s="50" t="s">
        <v>206</v>
      </c>
      <c r="H41" s="50" t="s">
        <v>214</v>
      </c>
      <c r="I41" s="64" t="s">
        <v>215</v>
      </c>
      <c r="J41" s="67" t="s">
        <v>220</v>
      </c>
      <c r="K41" s="61">
        <v>50000</v>
      </c>
      <c r="L41" s="61">
        <v>42500</v>
      </c>
      <c r="M41" s="62" t="s">
        <v>316</v>
      </c>
      <c r="N41" s="61">
        <v>50000</v>
      </c>
      <c r="O41" s="40"/>
      <c r="P41" s="40"/>
      <c r="Q41" s="40"/>
      <c r="R41" s="63">
        <v>20</v>
      </c>
    </row>
    <row r="42" spans="1:18" ht="45">
      <c r="A42" s="57">
        <v>37</v>
      </c>
      <c r="B42" s="57"/>
      <c r="C42" s="66" t="s">
        <v>317</v>
      </c>
      <c r="D42" s="41"/>
      <c r="E42" s="59" t="s">
        <v>266</v>
      </c>
      <c r="F42" s="60" t="s">
        <v>30</v>
      </c>
      <c r="G42" s="50" t="s">
        <v>206</v>
      </c>
      <c r="H42" s="50" t="s">
        <v>207</v>
      </c>
      <c r="I42" s="50" t="s">
        <v>224</v>
      </c>
      <c r="J42" s="67" t="s">
        <v>96</v>
      </c>
      <c r="K42" s="61">
        <v>50000</v>
      </c>
      <c r="L42" s="61">
        <v>42500</v>
      </c>
      <c r="M42" s="62" t="s">
        <v>318</v>
      </c>
      <c r="N42" s="61">
        <v>50000</v>
      </c>
      <c r="O42" s="40"/>
      <c r="P42" s="40"/>
      <c r="Q42" s="40"/>
      <c r="R42" s="63">
        <v>20</v>
      </c>
    </row>
    <row r="43" spans="1:18" ht="45">
      <c r="A43" s="57">
        <v>38</v>
      </c>
      <c r="B43" s="57"/>
      <c r="C43" s="66" t="s">
        <v>319</v>
      </c>
      <c r="D43" s="41"/>
      <c r="E43" s="59" t="s">
        <v>320</v>
      </c>
      <c r="F43" s="60" t="s">
        <v>30</v>
      </c>
      <c r="G43" s="50" t="s">
        <v>206</v>
      </c>
      <c r="H43" s="50" t="s">
        <v>214</v>
      </c>
      <c r="I43" s="50" t="s">
        <v>224</v>
      </c>
      <c r="J43" s="67" t="s">
        <v>96</v>
      </c>
      <c r="K43" s="61">
        <v>50000</v>
      </c>
      <c r="L43" s="61">
        <v>42500</v>
      </c>
      <c r="M43" s="62" t="s">
        <v>321</v>
      </c>
      <c r="N43" s="61">
        <v>50000</v>
      </c>
      <c r="O43" s="40"/>
      <c r="P43" s="40"/>
      <c r="Q43" s="40"/>
      <c r="R43" s="63">
        <v>20</v>
      </c>
    </row>
    <row r="44" spans="1:18" ht="45">
      <c r="A44" s="57">
        <v>39</v>
      </c>
      <c r="B44" s="57"/>
      <c r="C44" s="66" t="s">
        <v>322</v>
      </c>
      <c r="D44" s="41"/>
      <c r="E44" s="59" t="s">
        <v>323</v>
      </c>
      <c r="F44" s="60" t="s">
        <v>30</v>
      </c>
      <c r="G44" s="50" t="s">
        <v>206</v>
      </c>
      <c r="H44" s="50" t="s">
        <v>214</v>
      </c>
      <c r="I44" s="50" t="s">
        <v>224</v>
      </c>
      <c r="J44" s="67" t="s">
        <v>150</v>
      </c>
      <c r="K44" s="61">
        <v>50000</v>
      </c>
      <c r="L44" s="61">
        <v>42500</v>
      </c>
      <c r="M44" s="62" t="s">
        <v>324</v>
      </c>
      <c r="N44" s="61">
        <v>50000</v>
      </c>
      <c r="O44" s="40"/>
      <c r="P44" s="40"/>
      <c r="Q44" s="40"/>
      <c r="R44" s="63">
        <v>20</v>
      </c>
    </row>
    <row r="45" spans="1:18" ht="45">
      <c r="A45" s="57">
        <v>40</v>
      </c>
      <c r="B45" s="57"/>
      <c r="C45" s="66" t="s">
        <v>325</v>
      </c>
      <c r="D45" s="41"/>
      <c r="E45" s="59" t="s">
        <v>256</v>
      </c>
      <c r="F45" s="60" t="s">
        <v>30</v>
      </c>
      <c r="G45" s="50" t="s">
        <v>206</v>
      </c>
      <c r="H45" s="50" t="s">
        <v>214</v>
      </c>
      <c r="I45" s="50" t="s">
        <v>224</v>
      </c>
      <c r="J45" s="67" t="s">
        <v>52</v>
      </c>
      <c r="K45" s="61">
        <v>50000</v>
      </c>
      <c r="L45" s="61">
        <v>42500</v>
      </c>
      <c r="M45" s="62" t="s">
        <v>326</v>
      </c>
      <c r="N45" s="61">
        <v>50000</v>
      </c>
      <c r="O45" s="40"/>
      <c r="P45" s="40"/>
      <c r="Q45" s="40"/>
      <c r="R45" s="63">
        <v>20</v>
      </c>
    </row>
    <row r="46" spans="1:18" ht="45">
      <c r="A46" s="57">
        <v>41</v>
      </c>
      <c r="B46" s="57"/>
      <c r="C46" s="66" t="s">
        <v>327</v>
      </c>
      <c r="D46" s="41"/>
      <c r="E46" s="59" t="s">
        <v>266</v>
      </c>
      <c r="F46" s="60" t="s">
        <v>30</v>
      </c>
      <c r="G46" s="50" t="s">
        <v>206</v>
      </c>
      <c r="H46" s="50" t="s">
        <v>207</v>
      </c>
      <c r="I46" s="50" t="s">
        <v>224</v>
      </c>
      <c r="J46" s="67" t="s">
        <v>260</v>
      </c>
      <c r="K46" s="61">
        <v>50000</v>
      </c>
      <c r="L46" s="61">
        <v>42500</v>
      </c>
      <c r="M46" s="62" t="s">
        <v>328</v>
      </c>
      <c r="N46" s="61">
        <v>50000</v>
      </c>
      <c r="O46" s="40"/>
      <c r="P46" s="40"/>
      <c r="Q46" s="40"/>
      <c r="R46" s="63">
        <v>20</v>
      </c>
    </row>
    <row r="47" spans="1:18" ht="45">
      <c r="A47" s="57">
        <v>42</v>
      </c>
      <c r="B47" s="57"/>
      <c r="C47" s="66" t="s">
        <v>329</v>
      </c>
      <c r="D47" s="41"/>
      <c r="E47" s="59" t="s">
        <v>270</v>
      </c>
      <c r="F47" s="60" t="s">
        <v>30</v>
      </c>
      <c r="G47" s="50" t="s">
        <v>206</v>
      </c>
      <c r="H47" s="50" t="s">
        <v>214</v>
      </c>
      <c r="I47" s="50" t="s">
        <v>224</v>
      </c>
      <c r="J47" s="67" t="s">
        <v>96</v>
      </c>
      <c r="K47" s="61">
        <v>50000</v>
      </c>
      <c r="L47" s="61">
        <v>42500</v>
      </c>
      <c r="M47" s="62" t="s">
        <v>330</v>
      </c>
      <c r="N47" s="61">
        <v>50000</v>
      </c>
      <c r="O47" s="40"/>
      <c r="P47" s="40"/>
      <c r="Q47" s="40"/>
      <c r="R47" s="63">
        <v>20</v>
      </c>
    </row>
    <row r="48" spans="1:18" ht="60">
      <c r="A48" s="57">
        <v>43</v>
      </c>
      <c r="B48" s="57"/>
      <c r="C48" s="66" t="s">
        <v>331</v>
      </c>
      <c r="D48" s="41"/>
      <c r="E48" s="59" t="s">
        <v>270</v>
      </c>
      <c r="F48" s="60" t="s">
        <v>30</v>
      </c>
      <c r="G48" s="50" t="s">
        <v>206</v>
      </c>
      <c r="H48" s="50" t="s">
        <v>214</v>
      </c>
      <c r="I48" s="50" t="s">
        <v>224</v>
      </c>
      <c r="J48" s="67" t="s">
        <v>96</v>
      </c>
      <c r="K48" s="61">
        <v>50000</v>
      </c>
      <c r="L48" s="61">
        <v>42500</v>
      </c>
      <c r="M48" s="62" t="s">
        <v>332</v>
      </c>
      <c r="N48" s="61">
        <v>50000</v>
      </c>
      <c r="O48" s="40"/>
      <c r="P48" s="40"/>
      <c r="Q48" s="40"/>
      <c r="R48" s="63">
        <v>20</v>
      </c>
    </row>
    <row r="49" spans="1:18" ht="60">
      <c r="A49" s="57">
        <v>44</v>
      </c>
      <c r="B49" s="57"/>
      <c r="C49" s="66" t="s">
        <v>333</v>
      </c>
      <c r="D49" s="41"/>
      <c r="E49" s="59" t="s">
        <v>234</v>
      </c>
      <c r="F49" s="60" t="s">
        <v>30</v>
      </c>
      <c r="G49" s="50" t="s">
        <v>206</v>
      </c>
      <c r="H49" s="50" t="s">
        <v>214</v>
      </c>
      <c r="I49" s="50" t="s">
        <v>224</v>
      </c>
      <c r="J49" s="67" t="s">
        <v>150</v>
      </c>
      <c r="K49" s="61">
        <v>50000</v>
      </c>
      <c r="L49" s="61">
        <v>42500</v>
      </c>
      <c r="M49" s="62" t="s">
        <v>334</v>
      </c>
      <c r="N49" s="61">
        <v>50000</v>
      </c>
      <c r="O49" s="40"/>
      <c r="P49" s="40"/>
      <c r="Q49" s="40"/>
      <c r="R49" s="63">
        <v>20</v>
      </c>
    </row>
    <row r="50" spans="1:18" ht="45">
      <c r="A50" s="57">
        <v>45</v>
      </c>
      <c r="B50" s="57"/>
      <c r="C50" s="68" t="s">
        <v>335</v>
      </c>
      <c r="D50" s="41"/>
      <c r="E50" s="59" t="s">
        <v>336</v>
      </c>
      <c r="F50" s="60" t="s">
        <v>30</v>
      </c>
      <c r="G50" s="50" t="s">
        <v>206</v>
      </c>
      <c r="H50" s="50" t="s">
        <v>214</v>
      </c>
      <c r="I50" s="50" t="s">
        <v>224</v>
      </c>
      <c r="J50" s="67" t="s">
        <v>337</v>
      </c>
      <c r="K50" s="61">
        <v>50000</v>
      </c>
      <c r="L50" s="61">
        <v>42500</v>
      </c>
      <c r="M50" s="62" t="s">
        <v>338</v>
      </c>
      <c r="N50" s="61">
        <v>50000</v>
      </c>
      <c r="O50" s="40"/>
      <c r="P50" s="40"/>
      <c r="Q50" s="40"/>
      <c r="R50" s="63">
        <v>20</v>
      </c>
    </row>
    <row r="51" spans="1:18" ht="60">
      <c r="A51" s="57">
        <v>46</v>
      </c>
      <c r="B51" s="57"/>
      <c r="C51" s="66" t="s">
        <v>339</v>
      </c>
      <c r="D51" s="41"/>
      <c r="E51" s="59" t="s">
        <v>340</v>
      </c>
      <c r="F51" s="60" t="s">
        <v>30</v>
      </c>
      <c r="G51" s="50" t="s">
        <v>206</v>
      </c>
      <c r="H51" s="50" t="s">
        <v>214</v>
      </c>
      <c r="I51" s="50" t="s">
        <v>224</v>
      </c>
      <c r="J51" s="67" t="s">
        <v>220</v>
      </c>
      <c r="K51" s="61">
        <v>50000</v>
      </c>
      <c r="L51" s="61">
        <v>42500</v>
      </c>
      <c r="M51" s="62" t="s">
        <v>341</v>
      </c>
      <c r="N51" s="61">
        <v>50000</v>
      </c>
      <c r="O51" s="40"/>
      <c r="P51" s="40"/>
      <c r="Q51" s="40"/>
      <c r="R51" s="63">
        <v>20</v>
      </c>
    </row>
    <row r="52" spans="1:18" ht="45">
      <c r="A52" s="57">
        <v>47</v>
      </c>
      <c r="B52" s="57"/>
      <c r="C52" s="66" t="s">
        <v>342</v>
      </c>
      <c r="D52" s="41"/>
      <c r="E52" s="59" t="s">
        <v>205</v>
      </c>
      <c r="F52" s="60" t="s">
        <v>30</v>
      </c>
      <c r="G52" s="50" t="s">
        <v>206</v>
      </c>
      <c r="H52" s="50" t="s">
        <v>214</v>
      </c>
      <c r="I52" s="50" t="s">
        <v>224</v>
      </c>
      <c r="J52" s="67" t="s">
        <v>52</v>
      </c>
      <c r="K52" s="61">
        <v>50000</v>
      </c>
      <c r="L52" s="61">
        <v>42500</v>
      </c>
      <c r="M52" s="62" t="s">
        <v>343</v>
      </c>
      <c r="N52" s="61">
        <v>50000</v>
      </c>
      <c r="O52" s="40"/>
      <c r="P52" s="40"/>
      <c r="Q52" s="40"/>
      <c r="R52" s="63">
        <v>20</v>
      </c>
    </row>
    <row r="53" spans="1:18" ht="45">
      <c r="A53" s="57">
        <v>48</v>
      </c>
      <c r="B53" s="69"/>
      <c r="C53" s="66" t="s">
        <v>344</v>
      </c>
      <c r="D53" s="41"/>
      <c r="E53" s="70" t="s">
        <v>345</v>
      </c>
      <c r="F53" s="60" t="s">
        <v>30</v>
      </c>
      <c r="G53" s="50" t="s">
        <v>206</v>
      </c>
      <c r="H53" s="50" t="s">
        <v>214</v>
      </c>
      <c r="I53" s="50" t="s">
        <v>224</v>
      </c>
      <c r="J53" s="67" t="s">
        <v>150</v>
      </c>
      <c r="K53" s="61">
        <v>50000</v>
      </c>
      <c r="L53" s="61">
        <v>42500</v>
      </c>
      <c r="M53" s="62" t="s">
        <v>346</v>
      </c>
      <c r="N53" s="61">
        <v>50000</v>
      </c>
      <c r="O53" s="71"/>
      <c r="P53" s="71"/>
      <c r="Q53" s="71"/>
      <c r="R53" s="63">
        <v>20</v>
      </c>
    </row>
    <row r="54" spans="1:18" ht="45">
      <c r="A54" s="57">
        <v>49</v>
      </c>
      <c r="B54" s="57"/>
      <c r="C54" s="66" t="s">
        <v>347</v>
      </c>
      <c r="D54" s="41"/>
      <c r="E54" s="59" t="s">
        <v>348</v>
      </c>
      <c r="F54" s="60" t="s">
        <v>30</v>
      </c>
      <c r="G54" s="50" t="s">
        <v>206</v>
      </c>
      <c r="H54" s="50" t="s">
        <v>207</v>
      </c>
      <c r="I54" s="50" t="s">
        <v>224</v>
      </c>
      <c r="J54" s="67" t="s">
        <v>94</v>
      </c>
      <c r="K54" s="61">
        <v>100000</v>
      </c>
      <c r="L54" s="61">
        <v>85000</v>
      </c>
      <c r="M54" s="62" t="s">
        <v>349</v>
      </c>
      <c r="N54" s="61">
        <v>100000</v>
      </c>
      <c r="O54" s="40"/>
      <c r="P54" s="40"/>
      <c r="Q54" s="40"/>
      <c r="R54" s="63">
        <v>20</v>
      </c>
    </row>
    <row r="55" spans="1:18" ht="60">
      <c r="A55" s="57">
        <v>50</v>
      </c>
      <c r="B55" s="57"/>
      <c r="C55" s="66" t="s">
        <v>350</v>
      </c>
      <c r="D55" s="41"/>
      <c r="E55" s="59" t="s">
        <v>351</v>
      </c>
      <c r="F55" s="60" t="s">
        <v>30</v>
      </c>
      <c r="G55" s="50" t="s">
        <v>206</v>
      </c>
      <c r="H55" s="50" t="s">
        <v>214</v>
      </c>
      <c r="I55" s="50" t="s">
        <v>224</v>
      </c>
      <c r="J55" s="67" t="s">
        <v>94</v>
      </c>
      <c r="K55" s="61">
        <v>100000</v>
      </c>
      <c r="L55" s="61">
        <v>85000</v>
      </c>
      <c r="M55" s="62" t="s">
        <v>352</v>
      </c>
      <c r="N55" s="61">
        <v>100000</v>
      </c>
      <c r="O55" s="40"/>
      <c r="P55" s="40"/>
      <c r="Q55" s="40"/>
      <c r="R55" s="63">
        <v>20</v>
      </c>
    </row>
    <row r="56" spans="1:18" ht="45">
      <c r="A56" s="57">
        <v>51</v>
      </c>
      <c r="B56" s="57"/>
      <c r="C56" s="66" t="s">
        <v>353</v>
      </c>
      <c r="D56" s="41"/>
      <c r="E56" s="59" t="s">
        <v>308</v>
      </c>
      <c r="F56" s="60" t="s">
        <v>30</v>
      </c>
      <c r="G56" s="50" t="s">
        <v>206</v>
      </c>
      <c r="H56" s="50" t="s">
        <v>214</v>
      </c>
      <c r="I56" s="50" t="s">
        <v>224</v>
      </c>
      <c r="J56" s="67" t="s">
        <v>94</v>
      </c>
      <c r="K56" s="61">
        <v>100000</v>
      </c>
      <c r="L56" s="61">
        <v>85000</v>
      </c>
      <c r="M56" s="62" t="s">
        <v>354</v>
      </c>
      <c r="N56" s="61">
        <v>100000</v>
      </c>
      <c r="O56" s="40"/>
      <c r="P56" s="40"/>
      <c r="Q56" s="40"/>
      <c r="R56" s="63">
        <v>20</v>
      </c>
    </row>
    <row r="57" spans="1:18" ht="45">
      <c r="A57" s="57">
        <v>52</v>
      </c>
      <c r="B57" s="69"/>
      <c r="C57" s="66" t="s">
        <v>355</v>
      </c>
      <c r="D57" s="41"/>
      <c r="E57" s="70" t="s">
        <v>356</v>
      </c>
      <c r="F57" s="60" t="s">
        <v>30</v>
      </c>
      <c r="G57" s="50" t="s">
        <v>206</v>
      </c>
      <c r="H57" s="50" t="s">
        <v>214</v>
      </c>
      <c r="I57" s="50" t="s">
        <v>224</v>
      </c>
      <c r="J57" s="67" t="s">
        <v>96</v>
      </c>
      <c r="K57" s="61">
        <v>50000</v>
      </c>
      <c r="L57" s="61">
        <v>42500</v>
      </c>
      <c r="M57" s="62" t="s">
        <v>357</v>
      </c>
      <c r="N57" s="61">
        <v>50000</v>
      </c>
      <c r="O57" s="71"/>
      <c r="P57" s="71"/>
      <c r="Q57" s="71"/>
      <c r="R57" s="63">
        <v>20</v>
      </c>
    </row>
    <row r="58" spans="1:18" ht="45">
      <c r="A58" s="57">
        <v>53</v>
      </c>
      <c r="B58" s="69"/>
      <c r="C58" s="66" t="s">
        <v>358</v>
      </c>
      <c r="D58" s="41"/>
      <c r="E58" s="70" t="s">
        <v>359</v>
      </c>
      <c r="F58" s="60" t="s">
        <v>30</v>
      </c>
      <c r="G58" s="50" t="s">
        <v>206</v>
      </c>
      <c r="H58" s="50" t="s">
        <v>207</v>
      </c>
      <c r="I58" s="50" t="s">
        <v>224</v>
      </c>
      <c r="J58" s="67" t="s">
        <v>150</v>
      </c>
      <c r="K58" s="61">
        <v>50000</v>
      </c>
      <c r="L58" s="61">
        <v>42500</v>
      </c>
      <c r="M58" s="62" t="s">
        <v>360</v>
      </c>
      <c r="N58" s="61">
        <v>50000</v>
      </c>
      <c r="O58" s="71"/>
      <c r="P58" s="71"/>
      <c r="Q58" s="71"/>
      <c r="R58" s="63">
        <v>20</v>
      </c>
    </row>
    <row r="59" spans="1:18" ht="45">
      <c r="A59" s="57">
        <v>54</v>
      </c>
      <c r="B59" s="69"/>
      <c r="C59" s="66" t="s">
        <v>361</v>
      </c>
      <c r="D59" s="41"/>
      <c r="E59" s="70" t="s">
        <v>362</v>
      </c>
      <c r="F59" s="60" t="s">
        <v>30</v>
      </c>
      <c r="G59" s="50" t="s">
        <v>206</v>
      </c>
      <c r="H59" s="50" t="s">
        <v>207</v>
      </c>
      <c r="I59" s="50" t="s">
        <v>224</v>
      </c>
      <c r="J59" s="67" t="s">
        <v>150</v>
      </c>
      <c r="K59" s="61">
        <v>50000</v>
      </c>
      <c r="L59" s="61">
        <v>42500</v>
      </c>
      <c r="M59" s="62" t="s">
        <v>363</v>
      </c>
      <c r="N59" s="61">
        <v>50000</v>
      </c>
      <c r="O59" s="71"/>
      <c r="P59" s="71"/>
      <c r="Q59" s="71"/>
      <c r="R59" s="63">
        <v>20</v>
      </c>
    </row>
    <row r="60" spans="1:18" ht="45">
      <c r="A60" s="57">
        <v>55</v>
      </c>
      <c r="B60" s="69"/>
      <c r="C60" s="66" t="s">
        <v>364</v>
      </c>
      <c r="D60" s="41"/>
      <c r="E60" s="70" t="s">
        <v>362</v>
      </c>
      <c r="F60" s="60" t="s">
        <v>30</v>
      </c>
      <c r="G60" s="50" t="s">
        <v>206</v>
      </c>
      <c r="H60" s="50" t="s">
        <v>207</v>
      </c>
      <c r="I60" s="50" t="s">
        <v>224</v>
      </c>
      <c r="J60" s="67" t="s">
        <v>150</v>
      </c>
      <c r="K60" s="61">
        <v>50000</v>
      </c>
      <c r="L60" s="61">
        <v>42500</v>
      </c>
      <c r="M60" s="62" t="s">
        <v>365</v>
      </c>
      <c r="N60" s="61">
        <v>50000</v>
      </c>
      <c r="O60" s="71"/>
      <c r="P60" s="71"/>
      <c r="Q60" s="71"/>
      <c r="R60" s="63">
        <v>20</v>
      </c>
    </row>
    <row r="61" spans="1:18" ht="45">
      <c r="A61" s="57">
        <v>56</v>
      </c>
      <c r="B61" s="69"/>
      <c r="C61" s="66" t="s">
        <v>366</v>
      </c>
      <c r="D61" s="41"/>
      <c r="E61" s="70"/>
      <c r="F61" s="60" t="s">
        <v>30</v>
      </c>
      <c r="G61" s="50" t="s">
        <v>206</v>
      </c>
      <c r="H61" s="50" t="s">
        <v>207</v>
      </c>
      <c r="I61" s="50" t="s">
        <v>224</v>
      </c>
      <c r="J61" s="67" t="s">
        <v>150</v>
      </c>
      <c r="K61" s="61">
        <v>50000</v>
      </c>
      <c r="L61" s="61">
        <v>42500</v>
      </c>
      <c r="M61" s="62" t="s">
        <v>367</v>
      </c>
      <c r="N61" s="61">
        <v>50000</v>
      </c>
      <c r="O61" s="71"/>
      <c r="P61" s="71"/>
      <c r="Q61" s="71"/>
      <c r="R61" s="63">
        <v>20</v>
      </c>
    </row>
    <row r="62" spans="1:18" ht="45">
      <c r="A62" s="57">
        <v>57</v>
      </c>
      <c r="B62" s="57"/>
      <c r="C62" s="66" t="s">
        <v>368</v>
      </c>
      <c r="D62" s="41"/>
      <c r="E62" s="59" t="s">
        <v>340</v>
      </c>
      <c r="F62" s="60" t="s">
        <v>30</v>
      </c>
      <c r="G62" s="50" t="s">
        <v>206</v>
      </c>
      <c r="H62" s="50" t="s">
        <v>207</v>
      </c>
      <c r="I62" s="50" t="s">
        <v>224</v>
      </c>
      <c r="J62" s="67" t="s">
        <v>260</v>
      </c>
      <c r="K62" s="61">
        <v>50000</v>
      </c>
      <c r="L62" s="61">
        <v>42500</v>
      </c>
      <c r="M62" s="62" t="s">
        <v>369</v>
      </c>
      <c r="N62" s="61">
        <v>50000</v>
      </c>
      <c r="O62" s="40"/>
      <c r="P62" s="40"/>
      <c r="Q62" s="40"/>
      <c r="R62" s="63">
        <v>20</v>
      </c>
    </row>
    <row r="63" spans="1:18" ht="45">
      <c r="A63" s="57">
        <v>58</v>
      </c>
      <c r="B63" s="57"/>
      <c r="C63" s="66" t="s">
        <v>370</v>
      </c>
      <c r="D63" s="41"/>
      <c r="E63" s="59" t="s">
        <v>371</v>
      </c>
      <c r="F63" s="60" t="s">
        <v>30</v>
      </c>
      <c r="G63" s="50" t="s">
        <v>206</v>
      </c>
      <c r="H63" s="50" t="s">
        <v>214</v>
      </c>
      <c r="I63" s="50" t="s">
        <v>224</v>
      </c>
      <c r="J63" s="67" t="s">
        <v>150</v>
      </c>
      <c r="K63" s="61">
        <v>50000</v>
      </c>
      <c r="L63" s="61">
        <v>42500</v>
      </c>
      <c r="M63" s="62" t="s">
        <v>372</v>
      </c>
      <c r="N63" s="61">
        <v>50000</v>
      </c>
      <c r="O63" s="40"/>
      <c r="P63" s="40"/>
      <c r="Q63" s="40"/>
      <c r="R63" s="63">
        <v>20</v>
      </c>
    </row>
    <row r="64" spans="1:18" ht="45">
      <c r="A64" s="57">
        <v>59</v>
      </c>
      <c r="B64" s="57"/>
      <c r="C64" s="66" t="s">
        <v>373</v>
      </c>
      <c r="D64" s="41"/>
      <c r="E64" s="59" t="s">
        <v>371</v>
      </c>
      <c r="F64" s="60" t="s">
        <v>30</v>
      </c>
      <c r="G64" s="50" t="s">
        <v>206</v>
      </c>
      <c r="H64" s="50" t="s">
        <v>214</v>
      </c>
      <c r="I64" s="50" t="s">
        <v>224</v>
      </c>
      <c r="J64" s="67" t="s">
        <v>150</v>
      </c>
      <c r="K64" s="61">
        <v>50000</v>
      </c>
      <c r="L64" s="61">
        <v>42500</v>
      </c>
      <c r="M64" s="62" t="s">
        <v>374</v>
      </c>
      <c r="N64" s="61">
        <v>50000</v>
      </c>
      <c r="O64" s="40"/>
      <c r="P64" s="40"/>
      <c r="Q64" s="40"/>
      <c r="R64" s="63">
        <v>20</v>
      </c>
    </row>
    <row r="65" spans="1:18" ht="45">
      <c r="A65" s="57">
        <v>60</v>
      </c>
      <c r="B65" s="57"/>
      <c r="C65" s="66" t="s">
        <v>375</v>
      </c>
      <c r="D65" s="41"/>
      <c r="E65" s="59" t="s">
        <v>263</v>
      </c>
      <c r="F65" s="60" t="s">
        <v>30</v>
      </c>
      <c r="G65" s="50" t="s">
        <v>206</v>
      </c>
      <c r="H65" s="50" t="s">
        <v>214</v>
      </c>
      <c r="I65" s="50" t="s">
        <v>224</v>
      </c>
      <c r="J65" s="67" t="s">
        <v>96</v>
      </c>
      <c r="K65" s="61">
        <v>50000</v>
      </c>
      <c r="L65" s="61">
        <v>42500</v>
      </c>
      <c r="M65" s="62" t="s">
        <v>376</v>
      </c>
      <c r="N65" s="61">
        <v>50000</v>
      </c>
      <c r="O65" s="40"/>
      <c r="P65" s="40"/>
      <c r="Q65" s="40"/>
      <c r="R65" s="63">
        <v>20</v>
      </c>
    </row>
    <row r="66" spans="1:18" ht="45">
      <c r="A66" s="57">
        <v>61</v>
      </c>
      <c r="B66" s="57"/>
      <c r="C66" s="66" t="s">
        <v>377</v>
      </c>
      <c r="D66" s="41"/>
      <c r="E66" s="59" t="s">
        <v>378</v>
      </c>
      <c r="F66" s="60" t="s">
        <v>30</v>
      </c>
      <c r="G66" s="50" t="s">
        <v>206</v>
      </c>
      <c r="H66" s="50" t="s">
        <v>207</v>
      </c>
      <c r="I66" s="50" t="s">
        <v>224</v>
      </c>
      <c r="J66" s="67" t="s">
        <v>260</v>
      </c>
      <c r="K66" s="61">
        <v>50000</v>
      </c>
      <c r="L66" s="61">
        <v>42500</v>
      </c>
      <c r="M66" s="62" t="s">
        <v>379</v>
      </c>
      <c r="N66" s="61">
        <v>50000</v>
      </c>
      <c r="O66" s="40"/>
      <c r="P66" s="40"/>
      <c r="Q66" s="40"/>
      <c r="R66" s="63">
        <v>20</v>
      </c>
    </row>
    <row r="67" spans="1:18" ht="45">
      <c r="A67" s="57">
        <v>62</v>
      </c>
      <c r="B67" s="57"/>
      <c r="C67" s="66" t="s">
        <v>380</v>
      </c>
      <c r="D67" s="41"/>
      <c r="E67" s="59" t="s">
        <v>378</v>
      </c>
      <c r="F67" s="60" t="s">
        <v>30</v>
      </c>
      <c r="G67" s="50" t="s">
        <v>206</v>
      </c>
      <c r="H67" s="50" t="s">
        <v>207</v>
      </c>
      <c r="I67" s="50" t="s">
        <v>224</v>
      </c>
      <c r="J67" s="67" t="s">
        <v>381</v>
      </c>
      <c r="K67" s="61">
        <v>50000</v>
      </c>
      <c r="L67" s="61">
        <v>42500</v>
      </c>
      <c r="M67" s="62" t="s">
        <v>382</v>
      </c>
      <c r="N67" s="61">
        <v>50000</v>
      </c>
      <c r="O67" s="40"/>
      <c r="P67" s="40"/>
      <c r="Q67" s="40"/>
      <c r="R67" s="63">
        <v>20</v>
      </c>
    </row>
    <row r="68" spans="1:18" ht="45">
      <c r="A68" s="57">
        <v>63</v>
      </c>
      <c r="B68" s="57"/>
      <c r="C68" s="66" t="s">
        <v>383</v>
      </c>
      <c r="D68" s="41"/>
      <c r="E68" s="59" t="s">
        <v>384</v>
      </c>
      <c r="F68" s="60" t="s">
        <v>30</v>
      </c>
      <c r="G68" s="50" t="s">
        <v>206</v>
      </c>
      <c r="H68" s="50" t="s">
        <v>214</v>
      </c>
      <c r="I68" s="50" t="s">
        <v>224</v>
      </c>
      <c r="J68" s="67" t="s">
        <v>385</v>
      </c>
      <c r="K68" s="61">
        <v>50000</v>
      </c>
      <c r="L68" s="61">
        <v>42500</v>
      </c>
      <c r="M68" s="62" t="s">
        <v>386</v>
      </c>
      <c r="N68" s="61">
        <v>50000</v>
      </c>
      <c r="O68" s="40"/>
      <c r="P68" s="40"/>
      <c r="Q68" s="40"/>
      <c r="R68" s="63">
        <v>20</v>
      </c>
    </row>
    <row r="69" spans="1:18" ht="60">
      <c r="A69" s="57">
        <v>64</v>
      </c>
      <c r="B69" s="57"/>
      <c r="C69" s="66" t="s">
        <v>387</v>
      </c>
      <c r="D69" s="41"/>
      <c r="E69" s="59" t="s">
        <v>388</v>
      </c>
      <c r="F69" s="60" t="s">
        <v>30</v>
      </c>
      <c r="G69" s="50" t="s">
        <v>206</v>
      </c>
      <c r="H69" s="50" t="s">
        <v>214</v>
      </c>
      <c r="I69" s="50" t="s">
        <v>224</v>
      </c>
      <c r="J69" s="67" t="s">
        <v>96</v>
      </c>
      <c r="K69" s="61">
        <v>50000</v>
      </c>
      <c r="L69" s="61">
        <v>42500</v>
      </c>
      <c r="M69" s="62" t="s">
        <v>389</v>
      </c>
      <c r="N69" s="61">
        <v>50000</v>
      </c>
      <c r="O69" s="40"/>
      <c r="P69" s="40"/>
      <c r="Q69" s="40"/>
      <c r="R69" s="63">
        <v>20</v>
      </c>
    </row>
    <row r="70" spans="1:18" ht="45">
      <c r="A70" s="57">
        <v>65</v>
      </c>
      <c r="B70" s="57"/>
      <c r="C70" s="66" t="s">
        <v>390</v>
      </c>
      <c r="D70" s="41"/>
      <c r="E70" s="59" t="s">
        <v>256</v>
      </c>
      <c r="F70" s="60" t="s">
        <v>30</v>
      </c>
      <c r="G70" s="50" t="s">
        <v>206</v>
      </c>
      <c r="H70" s="50" t="s">
        <v>214</v>
      </c>
      <c r="I70" s="50" t="s">
        <v>224</v>
      </c>
      <c r="J70" s="67" t="s">
        <v>391</v>
      </c>
      <c r="K70" s="61">
        <v>50000</v>
      </c>
      <c r="L70" s="61">
        <v>42500</v>
      </c>
      <c r="M70" s="62" t="s">
        <v>392</v>
      </c>
      <c r="N70" s="61">
        <v>50000</v>
      </c>
      <c r="O70" s="40"/>
      <c r="P70" s="40"/>
      <c r="Q70" s="40"/>
      <c r="R70" s="63">
        <v>20</v>
      </c>
    </row>
    <row r="71" spans="1:18" ht="60">
      <c r="A71" s="57">
        <v>66</v>
      </c>
      <c r="B71" s="57"/>
      <c r="C71" s="66" t="s">
        <v>393</v>
      </c>
      <c r="D71" s="41"/>
      <c r="E71" s="59" t="s">
        <v>394</v>
      </c>
      <c r="F71" s="60" t="s">
        <v>30</v>
      </c>
      <c r="G71" s="50" t="s">
        <v>206</v>
      </c>
      <c r="H71" s="50" t="s">
        <v>214</v>
      </c>
      <c r="I71" s="50" t="s">
        <v>224</v>
      </c>
      <c r="J71" s="67" t="s">
        <v>52</v>
      </c>
      <c r="K71" s="61">
        <v>50000</v>
      </c>
      <c r="L71" s="61">
        <v>42500</v>
      </c>
      <c r="M71" s="62" t="s">
        <v>395</v>
      </c>
      <c r="N71" s="61">
        <v>50000</v>
      </c>
      <c r="O71" s="40"/>
      <c r="P71" s="40"/>
      <c r="Q71" s="40"/>
      <c r="R71" s="63">
        <v>20</v>
      </c>
    </row>
    <row r="72" spans="1:18" ht="60">
      <c r="A72" s="57">
        <v>67</v>
      </c>
      <c r="B72" s="57"/>
      <c r="C72" s="68" t="s">
        <v>396</v>
      </c>
      <c r="D72" s="41"/>
      <c r="E72" s="59" t="s">
        <v>397</v>
      </c>
      <c r="F72" s="60" t="s">
        <v>30</v>
      </c>
      <c r="G72" s="50" t="s">
        <v>206</v>
      </c>
      <c r="H72" s="50" t="s">
        <v>214</v>
      </c>
      <c r="I72" s="50" t="s">
        <v>224</v>
      </c>
      <c r="J72" s="67" t="s">
        <v>96</v>
      </c>
      <c r="K72" s="61">
        <v>50000</v>
      </c>
      <c r="L72" s="61">
        <v>42500</v>
      </c>
      <c r="M72" s="62" t="s">
        <v>398</v>
      </c>
      <c r="N72" s="61">
        <v>50000</v>
      </c>
      <c r="O72" s="40"/>
      <c r="P72" s="40"/>
      <c r="Q72" s="40"/>
      <c r="R72" s="63">
        <v>20</v>
      </c>
    </row>
    <row r="73" spans="1:18" ht="45">
      <c r="A73" s="57">
        <v>68</v>
      </c>
      <c r="B73" s="57"/>
      <c r="C73" s="66" t="s">
        <v>399</v>
      </c>
      <c r="D73" s="41"/>
      <c r="E73" s="59" t="s">
        <v>400</v>
      </c>
      <c r="F73" s="60" t="s">
        <v>30</v>
      </c>
      <c r="G73" s="50" t="s">
        <v>206</v>
      </c>
      <c r="H73" s="50" t="s">
        <v>214</v>
      </c>
      <c r="I73" s="50" t="s">
        <v>224</v>
      </c>
      <c r="J73" s="67" t="s">
        <v>96</v>
      </c>
      <c r="K73" s="61">
        <v>50000</v>
      </c>
      <c r="L73" s="61">
        <v>42500</v>
      </c>
      <c r="M73" s="62" t="s">
        <v>401</v>
      </c>
      <c r="N73" s="61">
        <v>50000</v>
      </c>
      <c r="O73" s="40"/>
      <c r="P73" s="40"/>
      <c r="Q73" s="40"/>
      <c r="R73" s="63">
        <v>20</v>
      </c>
    </row>
    <row r="74" spans="1:18" ht="60">
      <c r="A74" s="57">
        <v>69</v>
      </c>
      <c r="B74" s="57"/>
      <c r="C74" s="68" t="s">
        <v>402</v>
      </c>
      <c r="D74" s="41"/>
      <c r="E74" s="59" t="s">
        <v>219</v>
      </c>
      <c r="F74" s="60" t="s">
        <v>30</v>
      </c>
      <c r="G74" s="50" t="s">
        <v>206</v>
      </c>
      <c r="H74" s="50" t="s">
        <v>207</v>
      </c>
      <c r="I74" s="64" t="s">
        <v>215</v>
      </c>
      <c r="J74" s="67" t="s">
        <v>381</v>
      </c>
      <c r="K74" s="61">
        <v>50000</v>
      </c>
      <c r="L74" s="61">
        <v>42500</v>
      </c>
      <c r="M74" s="62" t="s">
        <v>403</v>
      </c>
      <c r="N74" s="61">
        <v>50000</v>
      </c>
      <c r="O74" s="40"/>
      <c r="P74" s="40"/>
      <c r="Q74" s="40"/>
      <c r="R74" s="63">
        <v>20</v>
      </c>
    </row>
    <row r="75" spans="1:18" ht="45">
      <c r="A75" s="57">
        <v>70</v>
      </c>
      <c r="B75" s="57"/>
      <c r="C75" s="66" t="s">
        <v>404</v>
      </c>
      <c r="D75" s="41"/>
      <c r="E75" s="59" t="s">
        <v>219</v>
      </c>
      <c r="F75" s="60" t="s">
        <v>30</v>
      </c>
      <c r="G75" s="50" t="s">
        <v>206</v>
      </c>
      <c r="H75" s="50" t="s">
        <v>214</v>
      </c>
      <c r="I75" s="64" t="s">
        <v>215</v>
      </c>
      <c r="J75" s="67" t="s">
        <v>150</v>
      </c>
      <c r="K75" s="61">
        <v>50000</v>
      </c>
      <c r="L75" s="61">
        <v>42500</v>
      </c>
      <c r="M75" s="62" t="s">
        <v>405</v>
      </c>
      <c r="N75" s="61">
        <v>50000</v>
      </c>
      <c r="O75" s="40"/>
      <c r="P75" s="40"/>
      <c r="Q75" s="40"/>
      <c r="R75" s="63">
        <v>20</v>
      </c>
    </row>
    <row r="76" spans="1:18" ht="45">
      <c r="A76" s="57">
        <v>71</v>
      </c>
      <c r="B76" s="57"/>
      <c r="C76" s="66" t="s">
        <v>406</v>
      </c>
      <c r="D76" s="41"/>
      <c r="E76" s="59" t="s">
        <v>407</v>
      </c>
      <c r="F76" s="60" t="s">
        <v>30</v>
      </c>
      <c r="G76" s="50" t="s">
        <v>206</v>
      </c>
      <c r="H76" s="50" t="s">
        <v>214</v>
      </c>
      <c r="I76" s="50" t="s">
        <v>224</v>
      </c>
      <c r="J76" s="67" t="s">
        <v>150</v>
      </c>
      <c r="K76" s="61">
        <v>50000</v>
      </c>
      <c r="L76" s="61">
        <v>42500</v>
      </c>
      <c r="M76" s="62" t="s">
        <v>408</v>
      </c>
      <c r="N76" s="61">
        <v>50000</v>
      </c>
      <c r="O76" s="40"/>
      <c r="P76" s="40"/>
      <c r="Q76" s="40"/>
      <c r="R76" s="63">
        <v>20</v>
      </c>
    </row>
    <row r="77" spans="1:18" ht="45">
      <c r="A77" s="57">
        <v>72</v>
      </c>
      <c r="B77" s="57"/>
      <c r="C77" s="66" t="s">
        <v>409</v>
      </c>
      <c r="D77" s="41"/>
      <c r="E77" s="59" t="s">
        <v>410</v>
      </c>
      <c r="F77" s="60" t="s">
        <v>30</v>
      </c>
      <c r="G77" s="50" t="s">
        <v>206</v>
      </c>
      <c r="H77" s="50" t="s">
        <v>214</v>
      </c>
      <c r="I77" s="50" t="s">
        <v>224</v>
      </c>
      <c r="J77" s="67" t="s">
        <v>96</v>
      </c>
      <c r="K77" s="61">
        <v>50000</v>
      </c>
      <c r="L77" s="61">
        <v>42500</v>
      </c>
      <c r="M77" s="62" t="s">
        <v>411</v>
      </c>
      <c r="N77" s="61">
        <v>50000</v>
      </c>
      <c r="O77" s="40"/>
      <c r="P77" s="40"/>
      <c r="Q77" s="40"/>
      <c r="R77" s="63">
        <v>20</v>
      </c>
    </row>
    <row r="78" spans="1:18" ht="60">
      <c r="A78" s="57">
        <v>73</v>
      </c>
      <c r="B78" s="57"/>
      <c r="C78" s="66" t="s">
        <v>412</v>
      </c>
      <c r="D78" s="41"/>
      <c r="E78" s="59" t="s">
        <v>219</v>
      </c>
      <c r="F78" s="60" t="s">
        <v>30</v>
      </c>
      <c r="G78" s="50" t="s">
        <v>206</v>
      </c>
      <c r="H78" s="50" t="s">
        <v>214</v>
      </c>
      <c r="I78" s="64" t="s">
        <v>215</v>
      </c>
      <c r="J78" s="67" t="s">
        <v>413</v>
      </c>
      <c r="K78" s="61">
        <v>100000</v>
      </c>
      <c r="L78" s="61">
        <v>85000</v>
      </c>
      <c r="M78" s="62" t="s">
        <v>414</v>
      </c>
      <c r="N78" s="61">
        <v>100000</v>
      </c>
      <c r="O78" s="40"/>
      <c r="P78" s="40"/>
      <c r="Q78" s="40"/>
      <c r="R78" s="63">
        <v>20</v>
      </c>
    </row>
    <row r="79" spans="1:18" ht="45">
      <c r="A79" s="57">
        <v>74</v>
      </c>
      <c r="B79" s="57"/>
      <c r="C79" s="66" t="s">
        <v>415</v>
      </c>
      <c r="D79" s="41"/>
      <c r="E79" s="59" t="s">
        <v>266</v>
      </c>
      <c r="F79" s="60" t="s">
        <v>30</v>
      </c>
      <c r="G79" s="50" t="s">
        <v>206</v>
      </c>
      <c r="H79" s="50" t="s">
        <v>207</v>
      </c>
      <c r="I79" s="50" t="s">
        <v>224</v>
      </c>
      <c r="J79" s="67" t="s">
        <v>96</v>
      </c>
      <c r="K79" s="61">
        <v>50000</v>
      </c>
      <c r="L79" s="61">
        <v>42500</v>
      </c>
      <c r="M79" s="62" t="s">
        <v>416</v>
      </c>
      <c r="N79" s="61">
        <v>50000</v>
      </c>
      <c r="O79" s="40"/>
      <c r="P79" s="40"/>
      <c r="Q79" s="40"/>
      <c r="R79" s="63">
        <v>20</v>
      </c>
    </row>
    <row r="80" spans="1:18" ht="45">
      <c r="A80" s="57">
        <v>75</v>
      </c>
      <c r="B80" s="57"/>
      <c r="C80" s="66" t="s">
        <v>417</v>
      </c>
      <c r="D80" s="41"/>
      <c r="E80" s="59" t="s">
        <v>246</v>
      </c>
      <c r="F80" s="60" t="s">
        <v>30</v>
      </c>
      <c r="G80" s="50" t="s">
        <v>206</v>
      </c>
      <c r="H80" s="50" t="s">
        <v>207</v>
      </c>
      <c r="I80" s="50" t="s">
        <v>224</v>
      </c>
      <c r="J80" s="67" t="s">
        <v>260</v>
      </c>
      <c r="K80" s="61">
        <v>50000</v>
      </c>
      <c r="L80" s="61">
        <v>42500</v>
      </c>
      <c r="M80" s="62" t="s">
        <v>418</v>
      </c>
      <c r="N80" s="61">
        <v>50000</v>
      </c>
      <c r="O80" s="40"/>
      <c r="P80" s="40"/>
      <c r="Q80" s="40"/>
      <c r="R80" s="63">
        <v>20</v>
      </c>
    </row>
    <row r="81" spans="1:18" ht="45">
      <c r="A81" s="57">
        <v>76</v>
      </c>
      <c r="B81" s="57"/>
      <c r="C81" s="68" t="s">
        <v>419</v>
      </c>
      <c r="D81" s="41"/>
      <c r="E81" s="59" t="s">
        <v>420</v>
      </c>
      <c r="F81" s="60" t="s">
        <v>30</v>
      </c>
      <c r="G81" s="50" t="s">
        <v>206</v>
      </c>
      <c r="H81" s="50" t="s">
        <v>207</v>
      </c>
      <c r="I81" s="50" t="s">
        <v>224</v>
      </c>
      <c r="J81" s="67" t="s">
        <v>253</v>
      </c>
      <c r="K81" s="61">
        <v>50000</v>
      </c>
      <c r="L81" s="61">
        <v>42500</v>
      </c>
      <c r="M81" s="62" t="s">
        <v>421</v>
      </c>
      <c r="N81" s="61">
        <v>50000</v>
      </c>
      <c r="O81" s="40"/>
      <c r="P81" s="40"/>
      <c r="Q81" s="40"/>
      <c r="R81" s="63">
        <v>20</v>
      </c>
    </row>
    <row r="82" spans="1:18" ht="45">
      <c r="A82" s="57">
        <v>77</v>
      </c>
      <c r="B82" s="57"/>
      <c r="C82" s="66" t="s">
        <v>422</v>
      </c>
      <c r="D82" s="41"/>
      <c r="E82" s="59" t="s">
        <v>246</v>
      </c>
      <c r="F82" s="60" t="s">
        <v>30</v>
      </c>
      <c r="G82" s="50" t="s">
        <v>206</v>
      </c>
      <c r="H82" s="50" t="s">
        <v>207</v>
      </c>
      <c r="I82" s="50" t="s">
        <v>224</v>
      </c>
      <c r="J82" s="67" t="s">
        <v>209</v>
      </c>
      <c r="K82" s="61">
        <v>50000</v>
      </c>
      <c r="L82" s="61">
        <v>42500</v>
      </c>
      <c r="M82" s="62" t="s">
        <v>423</v>
      </c>
      <c r="N82" s="61">
        <v>50000</v>
      </c>
      <c r="O82" s="40"/>
      <c r="P82" s="40"/>
      <c r="Q82" s="40"/>
      <c r="R82" s="63">
        <v>20</v>
      </c>
    </row>
    <row r="83" spans="1:18" ht="45">
      <c r="A83" s="57">
        <v>78</v>
      </c>
      <c r="B83" s="57"/>
      <c r="C83" s="66" t="s">
        <v>424</v>
      </c>
      <c r="D83" s="41"/>
      <c r="E83" s="59" t="s">
        <v>246</v>
      </c>
      <c r="F83" s="60" t="s">
        <v>30</v>
      </c>
      <c r="G83" s="50" t="s">
        <v>206</v>
      </c>
      <c r="H83" s="50" t="s">
        <v>214</v>
      </c>
      <c r="I83" s="50" t="s">
        <v>224</v>
      </c>
      <c r="J83" s="67" t="s">
        <v>209</v>
      </c>
      <c r="K83" s="61">
        <v>100000</v>
      </c>
      <c r="L83" s="61">
        <v>85000</v>
      </c>
      <c r="M83" s="62" t="s">
        <v>425</v>
      </c>
      <c r="N83" s="61">
        <v>100000</v>
      </c>
      <c r="O83" s="40"/>
      <c r="P83" s="40"/>
      <c r="Q83" s="40"/>
      <c r="R83" s="63">
        <v>20</v>
      </c>
    </row>
    <row r="84" spans="1:18" ht="45">
      <c r="A84" s="57">
        <v>79</v>
      </c>
      <c r="B84" s="57"/>
      <c r="C84" s="66" t="s">
        <v>426</v>
      </c>
      <c r="D84" s="41"/>
      <c r="E84" s="59" t="s">
        <v>427</v>
      </c>
      <c r="F84" s="60" t="s">
        <v>30</v>
      </c>
      <c r="G84" s="50" t="s">
        <v>206</v>
      </c>
      <c r="H84" s="50" t="s">
        <v>214</v>
      </c>
      <c r="I84" s="50" t="s">
        <v>224</v>
      </c>
      <c r="J84" s="67" t="s">
        <v>96</v>
      </c>
      <c r="K84" s="61">
        <v>50000</v>
      </c>
      <c r="L84" s="61">
        <v>42500</v>
      </c>
      <c r="M84" s="62" t="s">
        <v>428</v>
      </c>
      <c r="N84" s="61">
        <v>50000</v>
      </c>
      <c r="O84" s="40"/>
      <c r="P84" s="40"/>
      <c r="Q84" s="40"/>
      <c r="R84" s="63">
        <v>20</v>
      </c>
    </row>
    <row r="85" spans="1:18" ht="45">
      <c r="A85" s="57">
        <v>80</v>
      </c>
      <c r="B85" s="57"/>
      <c r="C85" s="66" t="s">
        <v>429</v>
      </c>
      <c r="D85" s="41"/>
      <c r="E85" s="59" t="s">
        <v>275</v>
      </c>
      <c r="F85" s="60" t="s">
        <v>30</v>
      </c>
      <c r="G85" s="50" t="s">
        <v>206</v>
      </c>
      <c r="H85" s="50" t="s">
        <v>214</v>
      </c>
      <c r="I85" s="50" t="s">
        <v>224</v>
      </c>
      <c r="J85" s="67" t="s">
        <v>430</v>
      </c>
      <c r="K85" s="61">
        <v>50000</v>
      </c>
      <c r="L85" s="61">
        <v>42500</v>
      </c>
      <c r="M85" s="62" t="s">
        <v>431</v>
      </c>
      <c r="N85" s="61">
        <v>50000</v>
      </c>
      <c r="O85" s="40"/>
      <c r="P85" s="40"/>
      <c r="Q85" s="40"/>
      <c r="R85" s="63">
        <v>20</v>
      </c>
    </row>
    <row r="86" spans="1:18" ht="45">
      <c r="A86" s="57">
        <v>81</v>
      </c>
      <c r="B86" s="57"/>
      <c r="C86" s="66" t="s">
        <v>432</v>
      </c>
      <c r="D86" s="41"/>
      <c r="E86" s="59" t="s">
        <v>433</v>
      </c>
      <c r="F86" s="60" t="s">
        <v>30</v>
      </c>
      <c r="G86" s="50" t="s">
        <v>206</v>
      </c>
      <c r="H86" s="50" t="s">
        <v>214</v>
      </c>
      <c r="I86" s="50" t="s">
        <v>224</v>
      </c>
      <c r="J86" s="67" t="s">
        <v>434</v>
      </c>
      <c r="K86" s="61">
        <v>50000</v>
      </c>
      <c r="L86" s="61">
        <v>42500</v>
      </c>
      <c r="M86" s="62" t="s">
        <v>435</v>
      </c>
      <c r="N86" s="61">
        <v>50000</v>
      </c>
      <c r="O86" s="40"/>
      <c r="P86" s="40"/>
      <c r="Q86" s="40"/>
      <c r="R86" s="63">
        <v>20</v>
      </c>
    </row>
    <row r="87" spans="1:18" ht="45">
      <c r="A87" s="57">
        <v>82</v>
      </c>
      <c r="B87" s="57"/>
      <c r="C87" s="68" t="s">
        <v>436</v>
      </c>
      <c r="D87" s="41"/>
      <c r="E87" s="59" t="s">
        <v>437</v>
      </c>
      <c r="F87" s="60" t="s">
        <v>30</v>
      </c>
      <c r="G87" s="50" t="s">
        <v>206</v>
      </c>
      <c r="H87" s="50" t="s">
        <v>214</v>
      </c>
      <c r="I87" s="50" t="s">
        <v>224</v>
      </c>
      <c r="J87" s="67" t="s">
        <v>438</v>
      </c>
      <c r="K87" s="61">
        <v>50000</v>
      </c>
      <c r="L87" s="61">
        <v>42500</v>
      </c>
      <c r="M87" s="62" t="s">
        <v>439</v>
      </c>
      <c r="N87" s="61">
        <v>50000</v>
      </c>
      <c r="O87" s="40"/>
      <c r="P87" s="40"/>
      <c r="Q87" s="40"/>
      <c r="R87" s="63">
        <v>20</v>
      </c>
    </row>
    <row r="88" spans="1:18" ht="60">
      <c r="A88" s="57">
        <v>83</v>
      </c>
      <c r="B88" s="57"/>
      <c r="C88" s="68" t="s">
        <v>440</v>
      </c>
      <c r="D88" s="41"/>
      <c r="E88" s="59" t="s">
        <v>212</v>
      </c>
      <c r="F88" s="60" t="s">
        <v>30</v>
      </c>
      <c r="G88" s="50" t="s">
        <v>206</v>
      </c>
      <c r="H88" s="50" t="s">
        <v>214</v>
      </c>
      <c r="I88" s="64" t="s">
        <v>215</v>
      </c>
      <c r="J88" s="67" t="s">
        <v>441</v>
      </c>
      <c r="K88" s="61">
        <v>50000</v>
      </c>
      <c r="L88" s="61">
        <v>42500</v>
      </c>
      <c r="M88" s="62" t="s">
        <v>442</v>
      </c>
      <c r="N88" s="61">
        <v>50000</v>
      </c>
      <c r="O88" s="40"/>
      <c r="P88" s="40"/>
      <c r="Q88" s="40"/>
      <c r="R88" s="63">
        <v>20</v>
      </c>
    </row>
    <row r="89" spans="1:18" ht="45">
      <c r="A89" s="57">
        <v>84</v>
      </c>
      <c r="B89" s="57"/>
      <c r="C89" s="66" t="s">
        <v>443</v>
      </c>
      <c r="D89" s="41"/>
      <c r="E89" s="59" t="s">
        <v>270</v>
      </c>
      <c r="F89" s="60" t="s">
        <v>30</v>
      </c>
      <c r="G89" s="50" t="s">
        <v>206</v>
      </c>
      <c r="H89" s="50" t="s">
        <v>214</v>
      </c>
      <c r="I89" s="50" t="s">
        <v>224</v>
      </c>
      <c r="J89" s="67" t="s">
        <v>113</v>
      </c>
      <c r="K89" s="61">
        <v>50000</v>
      </c>
      <c r="L89" s="61">
        <v>42500</v>
      </c>
      <c r="M89" s="62" t="s">
        <v>444</v>
      </c>
      <c r="N89" s="61">
        <v>50000</v>
      </c>
      <c r="O89" s="40"/>
      <c r="P89" s="40"/>
      <c r="Q89" s="40"/>
      <c r="R89" s="63">
        <v>20</v>
      </c>
    </row>
    <row r="90" spans="1:18" ht="45">
      <c r="A90" s="57">
        <v>85</v>
      </c>
      <c r="B90" s="57"/>
      <c r="C90" s="66" t="s">
        <v>445</v>
      </c>
      <c r="D90" s="41"/>
      <c r="E90" s="59" t="s">
        <v>219</v>
      </c>
      <c r="F90" s="60" t="s">
        <v>30</v>
      </c>
      <c r="G90" s="50" t="s">
        <v>206</v>
      </c>
      <c r="H90" s="50" t="s">
        <v>214</v>
      </c>
      <c r="I90" s="64" t="s">
        <v>215</v>
      </c>
      <c r="J90" s="67" t="s">
        <v>446</v>
      </c>
      <c r="K90" s="61">
        <v>50000</v>
      </c>
      <c r="L90" s="61">
        <v>42500</v>
      </c>
      <c r="M90" s="62" t="s">
        <v>447</v>
      </c>
      <c r="N90" s="61">
        <v>50000</v>
      </c>
      <c r="O90" s="40"/>
      <c r="P90" s="40"/>
      <c r="Q90" s="40"/>
      <c r="R90" s="63">
        <v>20</v>
      </c>
    </row>
    <row r="91" spans="1:18" ht="60">
      <c r="A91" s="57">
        <v>86</v>
      </c>
      <c r="B91" s="57"/>
      <c r="C91" s="66" t="s">
        <v>448</v>
      </c>
      <c r="D91" s="41"/>
      <c r="E91" s="59" t="s">
        <v>219</v>
      </c>
      <c r="F91" s="60" t="s">
        <v>30</v>
      </c>
      <c r="G91" s="50" t="s">
        <v>206</v>
      </c>
      <c r="H91" s="50" t="s">
        <v>214</v>
      </c>
      <c r="I91" s="64" t="s">
        <v>215</v>
      </c>
      <c r="J91" s="67" t="s">
        <v>209</v>
      </c>
      <c r="K91" s="61">
        <v>50000</v>
      </c>
      <c r="L91" s="61">
        <v>42500</v>
      </c>
      <c r="M91" s="62" t="s">
        <v>449</v>
      </c>
      <c r="N91" s="61">
        <v>50000</v>
      </c>
      <c r="O91" s="40"/>
      <c r="P91" s="40"/>
      <c r="Q91" s="40"/>
      <c r="R91" s="63">
        <v>20</v>
      </c>
    </row>
    <row r="92" spans="1:18" ht="45">
      <c r="A92" s="57">
        <v>87</v>
      </c>
      <c r="B92" s="57"/>
      <c r="C92" s="66" t="s">
        <v>450</v>
      </c>
      <c r="D92" s="41"/>
      <c r="E92" s="59" t="s">
        <v>451</v>
      </c>
      <c r="F92" s="60" t="s">
        <v>30</v>
      </c>
      <c r="G92" s="50" t="s">
        <v>206</v>
      </c>
      <c r="H92" s="50" t="s">
        <v>214</v>
      </c>
      <c r="I92" s="50" t="s">
        <v>224</v>
      </c>
      <c r="J92" s="67" t="s">
        <v>52</v>
      </c>
      <c r="K92" s="61">
        <v>50000</v>
      </c>
      <c r="L92" s="61">
        <v>42500</v>
      </c>
      <c r="M92" s="62" t="s">
        <v>452</v>
      </c>
      <c r="N92" s="61">
        <v>50000</v>
      </c>
      <c r="O92" s="40"/>
      <c r="P92" s="40"/>
      <c r="Q92" s="40"/>
      <c r="R92" s="63">
        <v>20</v>
      </c>
    </row>
    <row r="93" spans="1:18" ht="60">
      <c r="A93" s="57">
        <v>88</v>
      </c>
      <c r="B93" s="57"/>
      <c r="C93" s="66" t="s">
        <v>453</v>
      </c>
      <c r="D93" s="41"/>
      <c r="E93" s="59" t="s">
        <v>454</v>
      </c>
      <c r="F93" s="60" t="s">
        <v>30</v>
      </c>
      <c r="G93" s="50" t="s">
        <v>206</v>
      </c>
      <c r="H93" s="50" t="s">
        <v>214</v>
      </c>
      <c r="I93" s="50" t="s">
        <v>224</v>
      </c>
      <c r="J93" s="67" t="s">
        <v>150</v>
      </c>
      <c r="K93" s="61">
        <v>50000</v>
      </c>
      <c r="L93" s="61">
        <v>42500</v>
      </c>
      <c r="M93" s="62" t="s">
        <v>455</v>
      </c>
      <c r="N93" s="61">
        <v>50000</v>
      </c>
      <c r="O93" s="40"/>
      <c r="P93" s="40"/>
      <c r="Q93" s="40"/>
      <c r="R93" s="63">
        <v>20</v>
      </c>
    </row>
    <row r="94" spans="1:18" ht="60">
      <c r="A94" s="57">
        <v>89</v>
      </c>
      <c r="B94" s="57"/>
      <c r="C94" s="66" t="s">
        <v>456</v>
      </c>
      <c r="D94" s="41"/>
      <c r="E94" s="59" t="s">
        <v>454</v>
      </c>
      <c r="F94" s="60" t="s">
        <v>30</v>
      </c>
      <c r="G94" s="50" t="s">
        <v>206</v>
      </c>
      <c r="H94" s="50" t="s">
        <v>214</v>
      </c>
      <c r="I94" s="50" t="s">
        <v>224</v>
      </c>
      <c r="J94" s="67" t="s">
        <v>220</v>
      </c>
      <c r="K94" s="61">
        <v>50000</v>
      </c>
      <c r="L94" s="61">
        <v>42500</v>
      </c>
      <c r="M94" s="62" t="s">
        <v>457</v>
      </c>
      <c r="N94" s="61">
        <v>50000</v>
      </c>
      <c r="O94" s="40"/>
      <c r="P94" s="40"/>
      <c r="Q94" s="40"/>
      <c r="R94" s="63">
        <v>20</v>
      </c>
    </row>
    <row r="95" spans="1:18" ht="45">
      <c r="A95" s="57">
        <v>90</v>
      </c>
      <c r="B95" s="57"/>
      <c r="C95" s="66" t="s">
        <v>458</v>
      </c>
      <c r="D95" s="41"/>
      <c r="E95" s="59" t="s">
        <v>263</v>
      </c>
      <c r="F95" s="60" t="s">
        <v>30</v>
      </c>
      <c r="G95" s="50" t="s">
        <v>206</v>
      </c>
      <c r="H95" s="50" t="s">
        <v>214</v>
      </c>
      <c r="I95" s="50" t="s">
        <v>224</v>
      </c>
      <c r="J95" s="67" t="s">
        <v>52</v>
      </c>
      <c r="K95" s="61">
        <v>50000</v>
      </c>
      <c r="L95" s="61">
        <v>42500</v>
      </c>
      <c r="M95" s="62" t="s">
        <v>459</v>
      </c>
      <c r="N95" s="61">
        <v>50000</v>
      </c>
      <c r="O95" s="40"/>
      <c r="P95" s="40"/>
      <c r="Q95" s="40"/>
      <c r="R95" s="63">
        <v>20</v>
      </c>
    </row>
    <row r="96" spans="1:18" ht="45">
      <c r="A96" s="57">
        <v>91</v>
      </c>
      <c r="B96" s="57"/>
      <c r="C96" s="66" t="s">
        <v>460</v>
      </c>
      <c r="D96" s="41"/>
      <c r="E96" s="59" t="s">
        <v>437</v>
      </c>
      <c r="F96" s="60" t="s">
        <v>30</v>
      </c>
      <c r="G96" s="50" t="s">
        <v>206</v>
      </c>
      <c r="H96" s="50" t="s">
        <v>214</v>
      </c>
      <c r="I96" s="50" t="s">
        <v>224</v>
      </c>
      <c r="J96" s="67" t="s">
        <v>150</v>
      </c>
      <c r="K96" s="61">
        <v>50000</v>
      </c>
      <c r="L96" s="61">
        <v>42500</v>
      </c>
      <c r="M96" s="62" t="s">
        <v>461</v>
      </c>
      <c r="N96" s="61">
        <v>50000</v>
      </c>
      <c r="O96" s="40"/>
      <c r="P96" s="40"/>
      <c r="Q96" s="40"/>
      <c r="R96" s="63">
        <v>20</v>
      </c>
    </row>
    <row r="97" spans="1:18" ht="45">
      <c r="A97" s="57">
        <v>92</v>
      </c>
      <c r="B97" s="57"/>
      <c r="C97" s="66" t="s">
        <v>462</v>
      </c>
      <c r="D97" s="41"/>
      <c r="E97" s="59" t="s">
        <v>454</v>
      </c>
      <c r="F97" s="60" t="s">
        <v>30</v>
      </c>
      <c r="G97" s="50" t="s">
        <v>206</v>
      </c>
      <c r="H97" s="50" t="s">
        <v>214</v>
      </c>
      <c r="I97" s="50" t="s">
        <v>224</v>
      </c>
      <c r="J97" s="67" t="s">
        <v>96</v>
      </c>
      <c r="K97" s="61">
        <v>50000</v>
      </c>
      <c r="L97" s="61">
        <v>42500</v>
      </c>
      <c r="M97" s="62" t="s">
        <v>463</v>
      </c>
      <c r="N97" s="61">
        <v>50000</v>
      </c>
      <c r="O97" s="40"/>
      <c r="P97" s="40"/>
      <c r="Q97" s="40"/>
      <c r="R97" s="63">
        <v>20</v>
      </c>
    </row>
    <row r="98" spans="1:18" ht="60">
      <c r="A98" s="57">
        <v>93</v>
      </c>
      <c r="B98" s="57"/>
      <c r="C98" s="66" t="s">
        <v>464</v>
      </c>
      <c r="D98" s="41"/>
      <c r="E98" s="70" t="s">
        <v>219</v>
      </c>
      <c r="F98" s="60" t="s">
        <v>30</v>
      </c>
      <c r="G98" s="50" t="s">
        <v>465</v>
      </c>
      <c r="H98" s="50" t="s">
        <v>214</v>
      </c>
      <c r="I98" s="64" t="s">
        <v>215</v>
      </c>
      <c r="J98" s="67" t="s">
        <v>466</v>
      </c>
      <c r="K98" s="61">
        <v>100000</v>
      </c>
      <c r="L98" s="61">
        <v>85000</v>
      </c>
      <c r="M98" s="62" t="s">
        <v>467</v>
      </c>
      <c r="N98" s="61">
        <v>100000</v>
      </c>
      <c r="O98" s="40"/>
      <c r="P98" s="40"/>
      <c r="Q98" s="40"/>
      <c r="R98" s="63">
        <v>20</v>
      </c>
    </row>
    <row r="99" spans="1:18" ht="45">
      <c r="A99" s="57">
        <v>94</v>
      </c>
      <c r="B99" s="57"/>
      <c r="C99" s="72" t="s">
        <v>468</v>
      </c>
      <c r="D99" s="41"/>
      <c r="E99" s="59" t="s">
        <v>219</v>
      </c>
      <c r="F99" s="60" t="s">
        <v>30</v>
      </c>
      <c r="G99" s="50" t="s">
        <v>206</v>
      </c>
      <c r="H99" s="50" t="s">
        <v>214</v>
      </c>
      <c r="I99" s="64" t="s">
        <v>215</v>
      </c>
      <c r="J99" s="67" t="s">
        <v>52</v>
      </c>
      <c r="K99" s="61">
        <v>50000</v>
      </c>
      <c r="L99" s="61">
        <v>42500</v>
      </c>
      <c r="M99" s="62" t="s">
        <v>469</v>
      </c>
      <c r="N99" s="61">
        <v>50000</v>
      </c>
      <c r="O99" s="40"/>
      <c r="P99" s="40"/>
      <c r="Q99" s="40"/>
      <c r="R99" s="63">
        <v>20</v>
      </c>
    </row>
    <row r="100" spans="1:18" ht="45">
      <c r="A100" s="57">
        <v>95</v>
      </c>
      <c r="B100" s="57"/>
      <c r="C100" s="58" t="s">
        <v>470</v>
      </c>
      <c r="D100" s="41"/>
      <c r="E100" s="59" t="s">
        <v>303</v>
      </c>
      <c r="F100" s="60" t="s">
        <v>30</v>
      </c>
      <c r="G100" s="50" t="s">
        <v>206</v>
      </c>
      <c r="H100" s="50" t="s">
        <v>214</v>
      </c>
      <c r="I100" s="50" t="s">
        <v>224</v>
      </c>
      <c r="J100" s="67" t="s">
        <v>209</v>
      </c>
      <c r="K100" s="61">
        <v>50000</v>
      </c>
      <c r="L100" s="61">
        <v>42500</v>
      </c>
      <c r="M100" s="62" t="s">
        <v>471</v>
      </c>
      <c r="N100" s="61">
        <v>50000</v>
      </c>
      <c r="O100" s="40"/>
      <c r="P100" s="40"/>
      <c r="Q100" s="40"/>
      <c r="R100" s="63">
        <v>20</v>
      </c>
    </row>
    <row r="101" spans="1:18" ht="45">
      <c r="A101" s="57">
        <v>96</v>
      </c>
      <c r="B101" s="57"/>
      <c r="C101" s="58" t="s">
        <v>472</v>
      </c>
      <c r="D101" s="41"/>
      <c r="E101" s="59" t="s">
        <v>362</v>
      </c>
      <c r="F101" s="60" t="s">
        <v>30</v>
      </c>
      <c r="G101" s="50" t="s">
        <v>206</v>
      </c>
      <c r="H101" s="50" t="s">
        <v>214</v>
      </c>
      <c r="I101" s="50" t="s">
        <v>224</v>
      </c>
      <c r="J101" s="67" t="s">
        <v>96</v>
      </c>
      <c r="K101" s="61">
        <v>50000</v>
      </c>
      <c r="L101" s="61">
        <v>42500</v>
      </c>
      <c r="M101" s="62" t="s">
        <v>473</v>
      </c>
      <c r="N101" s="61">
        <v>50000</v>
      </c>
      <c r="O101" s="40"/>
      <c r="P101" s="40"/>
      <c r="Q101" s="40"/>
      <c r="R101" s="63">
        <v>20</v>
      </c>
    </row>
    <row r="102" spans="1:18" ht="45">
      <c r="A102" s="57">
        <v>97</v>
      </c>
      <c r="B102" s="57"/>
      <c r="C102" s="58" t="s">
        <v>474</v>
      </c>
      <c r="D102" s="41"/>
      <c r="E102" s="59" t="s">
        <v>340</v>
      </c>
      <c r="F102" s="60" t="s">
        <v>30</v>
      </c>
      <c r="G102" s="50" t="s">
        <v>206</v>
      </c>
      <c r="H102" s="50" t="s">
        <v>214</v>
      </c>
      <c r="I102" s="50" t="s">
        <v>224</v>
      </c>
      <c r="J102" s="67" t="s">
        <v>96</v>
      </c>
      <c r="K102" s="61">
        <v>50000</v>
      </c>
      <c r="L102" s="61">
        <v>42500</v>
      </c>
      <c r="M102" s="62" t="s">
        <v>475</v>
      </c>
      <c r="N102" s="61">
        <v>50000</v>
      </c>
      <c r="O102" s="40"/>
      <c r="P102" s="40"/>
      <c r="Q102" s="40"/>
      <c r="R102" s="63">
        <v>20</v>
      </c>
    </row>
    <row r="103" spans="1:18" ht="45">
      <c r="A103" s="57">
        <v>98</v>
      </c>
      <c r="B103" s="73"/>
      <c r="C103" s="27" t="s">
        <v>476</v>
      </c>
      <c r="D103" s="74"/>
      <c r="E103" s="75" t="s">
        <v>427</v>
      </c>
      <c r="F103" s="73" t="s">
        <v>30</v>
      </c>
      <c r="G103" s="73" t="s">
        <v>89</v>
      </c>
      <c r="H103" s="73" t="s">
        <v>90</v>
      </c>
      <c r="I103" s="73" t="s">
        <v>5</v>
      </c>
      <c r="J103" s="67" t="s">
        <v>52</v>
      </c>
      <c r="K103" s="61">
        <v>50000</v>
      </c>
      <c r="L103" s="76">
        <v>42500</v>
      </c>
      <c r="M103" s="62" t="s">
        <v>477</v>
      </c>
      <c r="N103" s="61">
        <v>50000</v>
      </c>
      <c r="O103" s="28"/>
      <c r="P103" s="28"/>
      <c r="Q103" s="28"/>
      <c r="R103" s="73">
        <v>20</v>
      </c>
    </row>
    <row r="104" spans="1:18" ht="45">
      <c r="A104" s="57">
        <v>99</v>
      </c>
      <c r="B104" s="73"/>
      <c r="C104" s="27" t="s">
        <v>478</v>
      </c>
      <c r="D104" s="74"/>
      <c r="E104" s="75" t="s">
        <v>479</v>
      </c>
      <c r="F104" s="73" t="s">
        <v>30</v>
      </c>
      <c r="G104" s="73" t="s">
        <v>89</v>
      </c>
      <c r="H104" s="73" t="s">
        <v>90</v>
      </c>
      <c r="I104" s="73" t="s">
        <v>5</v>
      </c>
      <c r="J104" s="67" t="s">
        <v>337</v>
      </c>
      <c r="K104" s="61">
        <v>50000</v>
      </c>
      <c r="L104" s="76">
        <v>42500</v>
      </c>
      <c r="M104" s="62" t="s">
        <v>480</v>
      </c>
      <c r="N104" s="61">
        <v>50000</v>
      </c>
      <c r="O104" s="28"/>
      <c r="P104" s="28"/>
      <c r="Q104" s="28"/>
      <c r="R104" s="73">
        <v>20</v>
      </c>
    </row>
    <row r="105" spans="1:18" ht="45">
      <c r="A105" s="57">
        <v>100</v>
      </c>
      <c r="B105" s="77"/>
      <c r="C105" s="78" t="s">
        <v>481</v>
      </c>
      <c r="D105" s="74"/>
      <c r="E105" s="79" t="s">
        <v>482</v>
      </c>
      <c r="F105" s="73" t="s">
        <v>30</v>
      </c>
      <c r="G105" s="73" t="s">
        <v>89</v>
      </c>
      <c r="H105" s="73" t="s">
        <v>90</v>
      </c>
      <c r="I105" s="73" t="s">
        <v>5</v>
      </c>
      <c r="J105" s="80" t="s">
        <v>483</v>
      </c>
      <c r="K105" s="61">
        <v>50000</v>
      </c>
      <c r="L105" s="76">
        <v>42500</v>
      </c>
      <c r="M105" s="62" t="s">
        <v>484</v>
      </c>
      <c r="N105" s="61">
        <v>50000</v>
      </c>
      <c r="O105" s="81"/>
      <c r="P105" s="82"/>
      <c r="Q105" s="83"/>
      <c r="R105" s="73">
        <v>20</v>
      </c>
    </row>
    <row r="106" spans="1:18" ht="45">
      <c r="A106" s="57">
        <v>101</v>
      </c>
      <c r="B106" s="77"/>
      <c r="C106" s="27" t="s">
        <v>485</v>
      </c>
      <c r="D106" s="74"/>
      <c r="E106" s="75" t="s">
        <v>486</v>
      </c>
      <c r="F106" s="73" t="s">
        <v>30</v>
      </c>
      <c r="G106" s="73" t="s">
        <v>89</v>
      </c>
      <c r="H106" s="73" t="s">
        <v>90</v>
      </c>
      <c r="I106" s="73" t="s">
        <v>5</v>
      </c>
      <c r="J106" s="50" t="s">
        <v>487</v>
      </c>
      <c r="K106" s="61">
        <v>50000</v>
      </c>
      <c r="L106" s="76">
        <v>42500</v>
      </c>
      <c r="M106" s="62" t="s">
        <v>488</v>
      </c>
      <c r="N106" s="61">
        <v>50000</v>
      </c>
      <c r="O106" s="81"/>
      <c r="P106" s="84"/>
      <c r="Q106" s="69"/>
      <c r="R106" s="73">
        <v>20</v>
      </c>
    </row>
    <row r="107" spans="1:18" ht="45">
      <c r="A107" s="57">
        <v>102</v>
      </c>
      <c r="B107" s="57"/>
      <c r="C107" s="27" t="s">
        <v>489</v>
      </c>
      <c r="D107" s="41"/>
      <c r="E107" s="75" t="s">
        <v>490</v>
      </c>
      <c r="F107" s="40" t="s">
        <v>30</v>
      </c>
      <c r="G107" s="40" t="s">
        <v>89</v>
      </c>
      <c r="H107" s="40" t="s">
        <v>90</v>
      </c>
      <c r="I107" s="57" t="s">
        <v>5</v>
      </c>
      <c r="J107" s="50" t="s">
        <v>96</v>
      </c>
      <c r="K107" s="61">
        <v>50000</v>
      </c>
      <c r="L107" s="76">
        <v>42500</v>
      </c>
      <c r="M107" s="56" t="s">
        <v>491</v>
      </c>
      <c r="N107" s="61">
        <v>50000</v>
      </c>
      <c r="O107" s="40">
        <v>20</v>
      </c>
      <c r="P107" s="85">
        <v>50000</v>
      </c>
      <c r="Q107" s="40" t="s">
        <v>491</v>
      </c>
      <c r="R107" s="40">
        <v>20</v>
      </c>
    </row>
    <row r="108" spans="1:18" ht="30">
      <c r="A108" s="57">
        <v>103</v>
      </c>
      <c r="B108" s="57"/>
      <c r="C108" s="27" t="s">
        <v>492</v>
      </c>
      <c r="D108" s="41"/>
      <c r="E108" s="75" t="s">
        <v>493</v>
      </c>
      <c r="F108" s="40" t="s">
        <v>30</v>
      </c>
      <c r="G108" s="40" t="s">
        <v>89</v>
      </c>
      <c r="H108" s="40" t="s">
        <v>90</v>
      </c>
      <c r="I108" s="57" t="s">
        <v>5</v>
      </c>
      <c r="J108" s="50" t="s">
        <v>96</v>
      </c>
      <c r="K108" s="61">
        <v>50000</v>
      </c>
      <c r="L108" s="76">
        <v>42500</v>
      </c>
      <c r="M108" s="56" t="s">
        <v>491</v>
      </c>
      <c r="N108" s="61">
        <v>50000</v>
      </c>
      <c r="O108" s="40">
        <v>20</v>
      </c>
      <c r="P108" s="85">
        <v>50000</v>
      </c>
      <c r="Q108" s="40" t="s">
        <v>491</v>
      </c>
      <c r="R108" s="40">
        <v>20</v>
      </c>
    </row>
    <row r="109" spans="1:18" ht="30">
      <c r="A109" s="57">
        <v>104</v>
      </c>
      <c r="B109" s="57"/>
      <c r="C109" s="27" t="s">
        <v>494</v>
      </c>
      <c r="D109" s="41"/>
      <c r="E109" s="75" t="s">
        <v>495</v>
      </c>
      <c r="F109" s="40" t="s">
        <v>30</v>
      </c>
      <c r="G109" s="40" t="s">
        <v>89</v>
      </c>
      <c r="H109" s="40" t="s">
        <v>90</v>
      </c>
      <c r="I109" s="57" t="s">
        <v>5</v>
      </c>
      <c r="J109" s="50" t="s">
        <v>52</v>
      </c>
      <c r="K109" s="61">
        <v>50000</v>
      </c>
      <c r="L109" s="76">
        <v>42500</v>
      </c>
      <c r="M109" s="56" t="s">
        <v>491</v>
      </c>
      <c r="N109" s="61">
        <v>50000</v>
      </c>
      <c r="O109" s="40">
        <v>20</v>
      </c>
      <c r="P109" s="85">
        <v>50000</v>
      </c>
      <c r="Q109" s="40" t="s">
        <v>491</v>
      </c>
      <c r="R109" s="40">
        <v>20</v>
      </c>
    </row>
    <row r="110" spans="1:18" ht="30">
      <c r="A110" s="57">
        <v>105</v>
      </c>
      <c r="B110" s="57"/>
      <c r="C110" s="27" t="s">
        <v>496</v>
      </c>
      <c r="D110" s="41"/>
      <c r="E110" s="75" t="s">
        <v>495</v>
      </c>
      <c r="F110" s="40" t="s">
        <v>30</v>
      </c>
      <c r="G110" s="40" t="s">
        <v>89</v>
      </c>
      <c r="H110" s="40" t="s">
        <v>90</v>
      </c>
      <c r="I110" s="57" t="s">
        <v>5</v>
      </c>
      <c r="J110" s="50" t="s">
        <v>96</v>
      </c>
      <c r="K110" s="61">
        <v>50000</v>
      </c>
      <c r="L110" s="76">
        <v>42500</v>
      </c>
      <c r="M110" s="56" t="s">
        <v>491</v>
      </c>
      <c r="N110" s="61">
        <v>50000</v>
      </c>
      <c r="O110" s="40">
        <v>20</v>
      </c>
      <c r="P110" s="85">
        <v>50000</v>
      </c>
      <c r="Q110" s="40" t="s">
        <v>491</v>
      </c>
      <c r="R110" s="40">
        <v>20</v>
      </c>
    </row>
    <row r="111" spans="1:18" ht="30">
      <c r="A111" s="57">
        <v>106</v>
      </c>
      <c r="B111" s="57"/>
      <c r="C111" s="27" t="s">
        <v>497</v>
      </c>
      <c r="D111" s="41"/>
      <c r="E111" s="75" t="s">
        <v>498</v>
      </c>
      <c r="F111" s="40" t="s">
        <v>30</v>
      </c>
      <c r="G111" s="40" t="s">
        <v>89</v>
      </c>
      <c r="H111" s="40" t="s">
        <v>90</v>
      </c>
      <c r="I111" s="57" t="s">
        <v>5</v>
      </c>
      <c r="J111" s="50" t="s">
        <v>96</v>
      </c>
      <c r="K111" s="61">
        <v>50000</v>
      </c>
      <c r="L111" s="76">
        <v>42500</v>
      </c>
      <c r="M111" s="56" t="s">
        <v>491</v>
      </c>
      <c r="N111" s="61">
        <v>50000</v>
      </c>
      <c r="O111" s="40">
        <v>20</v>
      </c>
      <c r="P111" s="85">
        <v>50000</v>
      </c>
      <c r="Q111" s="40" t="s">
        <v>491</v>
      </c>
      <c r="R111" s="40">
        <v>20</v>
      </c>
    </row>
    <row r="112" spans="1:18" ht="45">
      <c r="A112" s="57">
        <v>107</v>
      </c>
      <c r="B112" s="57"/>
      <c r="C112" s="27" t="s">
        <v>499</v>
      </c>
      <c r="D112" s="41"/>
      <c r="E112" s="75" t="s">
        <v>500</v>
      </c>
      <c r="F112" s="40" t="s">
        <v>30</v>
      </c>
      <c r="G112" s="40" t="s">
        <v>89</v>
      </c>
      <c r="H112" s="40" t="s">
        <v>90</v>
      </c>
      <c r="I112" s="57" t="s">
        <v>5</v>
      </c>
      <c r="J112" s="50" t="s">
        <v>150</v>
      </c>
      <c r="K112" s="61">
        <v>50000</v>
      </c>
      <c r="L112" s="76">
        <v>42500</v>
      </c>
      <c r="M112" s="56" t="s">
        <v>491</v>
      </c>
      <c r="N112" s="61">
        <v>50000</v>
      </c>
      <c r="O112" s="40">
        <v>20</v>
      </c>
      <c r="P112" s="85">
        <v>50000</v>
      </c>
      <c r="Q112" s="40" t="s">
        <v>491</v>
      </c>
      <c r="R112" s="40">
        <v>20</v>
      </c>
    </row>
    <row r="113" spans="1:18" ht="30">
      <c r="A113" s="57">
        <v>108</v>
      </c>
      <c r="B113" s="57"/>
      <c r="C113" s="27" t="s">
        <v>501</v>
      </c>
      <c r="D113" s="41"/>
      <c r="E113" s="75" t="s">
        <v>500</v>
      </c>
      <c r="F113" s="40" t="s">
        <v>30</v>
      </c>
      <c r="G113" s="40" t="s">
        <v>89</v>
      </c>
      <c r="H113" s="40" t="s">
        <v>90</v>
      </c>
      <c r="I113" s="57" t="s">
        <v>5</v>
      </c>
      <c r="J113" s="50" t="s">
        <v>96</v>
      </c>
      <c r="K113" s="61">
        <v>50000</v>
      </c>
      <c r="L113" s="76">
        <v>42500</v>
      </c>
      <c r="M113" s="56" t="s">
        <v>491</v>
      </c>
      <c r="N113" s="61">
        <v>50000</v>
      </c>
      <c r="O113" s="40">
        <v>20</v>
      </c>
      <c r="P113" s="85">
        <v>50000</v>
      </c>
      <c r="Q113" s="40" t="s">
        <v>491</v>
      </c>
      <c r="R113" s="40">
        <v>20</v>
      </c>
    </row>
    <row r="114" spans="1:18" ht="45">
      <c r="A114" s="57">
        <v>109</v>
      </c>
      <c r="B114" s="57"/>
      <c r="C114" s="27" t="s">
        <v>502</v>
      </c>
      <c r="D114" s="41"/>
      <c r="E114" s="75" t="s">
        <v>500</v>
      </c>
      <c r="F114" s="40" t="s">
        <v>30</v>
      </c>
      <c r="G114" s="40" t="s">
        <v>89</v>
      </c>
      <c r="H114" s="40" t="s">
        <v>90</v>
      </c>
      <c r="I114" s="57" t="s">
        <v>5</v>
      </c>
      <c r="J114" s="50" t="s">
        <v>503</v>
      </c>
      <c r="K114" s="61">
        <v>50000</v>
      </c>
      <c r="L114" s="76">
        <v>42500</v>
      </c>
      <c r="M114" s="56" t="s">
        <v>491</v>
      </c>
      <c r="N114" s="61">
        <v>50000</v>
      </c>
      <c r="O114" s="40">
        <v>20</v>
      </c>
      <c r="P114" s="85">
        <v>50000</v>
      </c>
      <c r="Q114" s="40" t="s">
        <v>491</v>
      </c>
      <c r="R114" s="40">
        <v>20</v>
      </c>
    </row>
    <row r="115" spans="1:18" ht="30">
      <c r="A115" s="57">
        <v>110</v>
      </c>
      <c r="B115" s="57"/>
      <c r="C115" s="86" t="s">
        <v>504</v>
      </c>
      <c r="D115" s="41"/>
      <c r="E115" s="75" t="s">
        <v>495</v>
      </c>
      <c r="F115" s="40" t="s">
        <v>30</v>
      </c>
      <c r="G115" s="40" t="s">
        <v>89</v>
      </c>
      <c r="H115" s="40" t="s">
        <v>90</v>
      </c>
      <c r="I115" s="57" t="s">
        <v>5</v>
      </c>
      <c r="J115" s="50" t="s">
        <v>209</v>
      </c>
      <c r="K115" s="61">
        <v>50000</v>
      </c>
      <c r="L115" s="76">
        <v>42500</v>
      </c>
      <c r="M115" s="56" t="s">
        <v>491</v>
      </c>
      <c r="N115" s="61">
        <v>50000</v>
      </c>
      <c r="O115" s="40">
        <v>20</v>
      </c>
      <c r="P115" s="85">
        <v>50000</v>
      </c>
      <c r="Q115" s="40" t="s">
        <v>491</v>
      </c>
      <c r="R115" s="40">
        <v>20</v>
      </c>
    </row>
    <row r="116" spans="1:18" ht="45">
      <c r="A116" s="57">
        <v>111</v>
      </c>
      <c r="B116" s="57"/>
      <c r="C116" s="27" t="s">
        <v>505</v>
      </c>
      <c r="D116" s="41"/>
      <c r="E116" s="75" t="s">
        <v>495</v>
      </c>
      <c r="F116" s="40" t="s">
        <v>30</v>
      </c>
      <c r="G116" s="40" t="s">
        <v>89</v>
      </c>
      <c r="H116" s="40" t="s">
        <v>90</v>
      </c>
      <c r="I116" s="57" t="s">
        <v>5</v>
      </c>
      <c r="J116" s="50" t="s">
        <v>413</v>
      </c>
      <c r="K116" s="61">
        <v>50000</v>
      </c>
      <c r="L116" s="76">
        <v>42500</v>
      </c>
      <c r="M116" s="56" t="s">
        <v>491</v>
      </c>
      <c r="N116" s="61">
        <v>50000</v>
      </c>
      <c r="O116" s="40">
        <v>20</v>
      </c>
      <c r="P116" s="85">
        <v>50000</v>
      </c>
      <c r="Q116" s="40" t="s">
        <v>491</v>
      </c>
      <c r="R116" s="40">
        <v>20</v>
      </c>
    </row>
    <row r="117" spans="1:18" ht="45">
      <c r="A117" s="57">
        <v>112</v>
      </c>
      <c r="B117" s="57"/>
      <c r="C117" s="27" t="s">
        <v>506</v>
      </c>
      <c r="D117" s="41"/>
      <c r="E117" s="75" t="s">
        <v>507</v>
      </c>
      <c r="F117" s="40" t="s">
        <v>30</v>
      </c>
      <c r="G117" s="40" t="s">
        <v>89</v>
      </c>
      <c r="H117" s="40" t="s">
        <v>90</v>
      </c>
      <c r="I117" s="57" t="s">
        <v>5</v>
      </c>
      <c r="J117" s="50" t="s">
        <v>508</v>
      </c>
      <c r="K117" s="61">
        <v>50000</v>
      </c>
      <c r="L117" s="76">
        <v>42500</v>
      </c>
      <c r="M117" s="56" t="s">
        <v>491</v>
      </c>
      <c r="N117" s="61">
        <v>50000</v>
      </c>
      <c r="O117" s="40">
        <v>20</v>
      </c>
      <c r="P117" s="85">
        <v>50000</v>
      </c>
      <c r="Q117" s="40" t="s">
        <v>491</v>
      </c>
      <c r="R117" s="40">
        <v>20</v>
      </c>
    </row>
    <row r="118" spans="1:18" ht="30">
      <c r="A118" s="57">
        <v>113</v>
      </c>
      <c r="B118" s="57"/>
      <c r="C118" s="27" t="s">
        <v>509</v>
      </c>
      <c r="D118" s="41"/>
      <c r="E118" s="75" t="s">
        <v>495</v>
      </c>
      <c r="F118" s="40" t="s">
        <v>30</v>
      </c>
      <c r="G118" s="40" t="s">
        <v>89</v>
      </c>
      <c r="H118" s="40" t="s">
        <v>90</v>
      </c>
      <c r="I118" s="57" t="s">
        <v>5</v>
      </c>
      <c r="J118" s="50" t="s">
        <v>438</v>
      </c>
      <c r="K118" s="61">
        <v>50000</v>
      </c>
      <c r="L118" s="76">
        <v>42500</v>
      </c>
      <c r="M118" s="56" t="s">
        <v>491</v>
      </c>
      <c r="N118" s="61">
        <v>50000</v>
      </c>
      <c r="O118" s="40">
        <v>20</v>
      </c>
      <c r="P118" s="85">
        <v>50000</v>
      </c>
      <c r="Q118" s="40" t="s">
        <v>491</v>
      </c>
      <c r="R118" s="40">
        <v>20</v>
      </c>
    </row>
    <row r="119" spans="1:18" ht="30">
      <c r="A119" s="57">
        <v>114</v>
      </c>
      <c r="B119" s="57"/>
      <c r="C119" s="27" t="s">
        <v>510</v>
      </c>
      <c r="D119" s="41"/>
      <c r="E119" s="75" t="s">
        <v>511</v>
      </c>
      <c r="F119" s="40" t="s">
        <v>30</v>
      </c>
      <c r="G119" s="40" t="s">
        <v>89</v>
      </c>
      <c r="H119" s="40" t="s">
        <v>90</v>
      </c>
      <c r="I119" s="57" t="s">
        <v>5</v>
      </c>
      <c r="J119" s="50" t="s">
        <v>150</v>
      </c>
      <c r="K119" s="61">
        <v>50000</v>
      </c>
      <c r="L119" s="76">
        <v>42500</v>
      </c>
      <c r="M119" s="56" t="s">
        <v>491</v>
      </c>
      <c r="N119" s="61">
        <v>50000</v>
      </c>
      <c r="O119" s="40">
        <v>20</v>
      </c>
      <c r="P119" s="85">
        <v>50000</v>
      </c>
      <c r="Q119" s="40" t="s">
        <v>491</v>
      </c>
      <c r="R119" s="40">
        <v>20</v>
      </c>
    </row>
    <row r="120" spans="1:18" ht="30">
      <c r="A120" s="57">
        <v>115</v>
      </c>
      <c r="B120" s="57"/>
      <c r="C120" s="27" t="s">
        <v>512</v>
      </c>
      <c r="D120" s="41"/>
      <c r="E120" s="75" t="s">
        <v>511</v>
      </c>
      <c r="F120" s="40" t="s">
        <v>30</v>
      </c>
      <c r="G120" s="40" t="s">
        <v>89</v>
      </c>
      <c r="H120" s="40" t="s">
        <v>90</v>
      </c>
      <c r="I120" s="57" t="s">
        <v>5</v>
      </c>
      <c r="J120" s="50" t="s">
        <v>150</v>
      </c>
      <c r="K120" s="61">
        <v>50000</v>
      </c>
      <c r="L120" s="76">
        <v>42500</v>
      </c>
      <c r="M120" s="56" t="s">
        <v>491</v>
      </c>
      <c r="N120" s="61">
        <v>50000</v>
      </c>
      <c r="O120" s="40">
        <v>20</v>
      </c>
      <c r="P120" s="85">
        <v>50000</v>
      </c>
      <c r="Q120" s="40" t="s">
        <v>491</v>
      </c>
      <c r="R120" s="40">
        <v>20</v>
      </c>
    </row>
    <row r="121" spans="1:18" ht="30">
      <c r="A121" s="57">
        <v>116</v>
      </c>
      <c r="B121" s="57"/>
      <c r="C121" s="27" t="s">
        <v>513</v>
      </c>
      <c r="D121" s="41"/>
      <c r="E121" s="75" t="s">
        <v>511</v>
      </c>
      <c r="F121" s="40" t="s">
        <v>30</v>
      </c>
      <c r="G121" s="40" t="s">
        <v>89</v>
      </c>
      <c r="H121" s="40" t="s">
        <v>90</v>
      </c>
      <c r="I121" s="57" t="s">
        <v>5</v>
      </c>
      <c r="J121" s="50" t="s">
        <v>150</v>
      </c>
      <c r="K121" s="61">
        <v>50000</v>
      </c>
      <c r="L121" s="76">
        <v>42500</v>
      </c>
      <c r="M121" s="56" t="s">
        <v>491</v>
      </c>
      <c r="N121" s="61">
        <v>50000</v>
      </c>
      <c r="O121" s="40">
        <v>20</v>
      </c>
      <c r="P121" s="85">
        <v>50000</v>
      </c>
      <c r="Q121" s="40" t="s">
        <v>491</v>
      </c>
      <c r="R121" s="40">
        <v>20</v>
      </c>
    </row>
    <row r="122" spans="1:18" ht="30">
      <c r="A122" s="57">
        <v>117</v>
      </c>
      <c r="B122" s="57"/>
      <c r="C122" s="27" t="s">
        <v>514</v>
      </c>
      <c r="D122" s="41"/>
      <c r="E122" s="75" t="s">
        <v>495</v>
      </c>
      <c r="F122" s="40" t="s">
        <v>30</v>
      </c>
      <c r="G122" s="40" t="s">
        <v>89</v>
      </c>
      <c r="H122" s="40" t="s">
        <v>90</v>
      </c>
      <c r="I122" s="57" t="s">
        <v>5</v>
      </c>
      <c r="J122" s="50" t="s">
        <v>515</v>
      </c>
      <c r="K122" s="61">
        <v>50000</v>
      </c>
      <c r="L122" s="76">
        <v>42500</v>
      </c>
      <c r="M122" s="56" t="s">
        <v>491</v>
      </c>
      <c r="N122" s="61">
        <v>50000</v>
      </c>
      <c r="O122" s="40">
        <v>20</v>
      </c>
      <c r="P122" s="85">
        <v>50000</v>
      </c>
      <c r="Q122" s="40" t="s">
        <v>491</v>
      </c>
      <c r="R122" s="40">
        <v>20</v>
      </c>
    </row>
    <row r="123" spans="1:18" ht="45">
      <c r="A123" s="57">
        <v>118</v>
      </c>
      <c r="B123" s="57"/>
      <c r="C123" s="27" t="s">
        <v>516</v>
      </c>
      <c r="D123" s="41"/>
      <c r="E123" s="75" t="s">
        <v>493</v>
      </c>
      <c r="F123" s="40" t="s">
        <v>30</v>
      </c>
      <c r="G123" s="40" t="s">
        <v>89</v>
      </c>
      <c r="H123" s="40" t="s">
        <v>90</v>
      </c>
      <c r="I123" s="57" t="s">
        <v>5</v>
      </c>
      <c r="J123" s="50" t="s">
        <v>150</v>
      </c>
      <c r="K123" s="61">
        <v>50000</v>
      </c>
      <c r="L123" s="76">
        <v>42500</v>
      </c>
      <c r="M123" s="56" t="s">
        <v>491</v>
      </c>
      <c r="N123" s="61">
        <v>50000</v>
      </c>
      <c r="O123" s="40">
        <v>20</v>
      </c>
      <c r="P123" s="85">
        <v>50000</v>
      </c>
      <c r="Q123" s="40" t="s">
        <v>491</v>
      </c>
      <c r="R123" s="40">
        <v>20</v>
      </c>
    </row>
    <row r="124" spans="1:18" ht="30">
      <c r="A124" s="57">
        <v>119</v>
      </c>
      <c r="B124" s="57"/>
      <c r="C124" s="27" t="s">
        <v>517</v>
      </c>
      <c r="D124" s="41"/>
      <c r="E124" s="75" t="s">
        <v>495</v>
      </c>
      <c r="F124" s="40" t="s">
        <v>30</v>
      </c>
      <c r="G124" s="40" t="s">
        <v>89</v>
      </c>
      <c r="H124" s="40" t="s">
        <v>90</v>
      </c>
      <c r="I124" s="57" t="s">
        <v>5</v>
      </c>
      <c r="J124" s="50" t="s">
        <v>52</v>
      </c>
      <c r="K124" s="61">
        <v>50000</v>
      </c>
      <c r="L124" s="76">
        <v>42500</v>
      </c>
      <c r="M124" s="56" t="s">
        <v>491</v>
      </c>
      <c r="N124" s="61">
        <v>50000</v>
      </c>
      <c r="O124" s="40">
        <v>20</v>
      </c>
      <c r="P124" s="85">
        <v>50000</v>
      </c>
      <c r="Q124" s="40" t="s">
        <v>491</v>
      </c>
      <c r="R124" s="40">
        <v>20</v>
      </c>
    </row>
    <row r="125" spans="1:18" ht="45">
      <c r="A125" s="57">
        <v>120</v>
      </c>
      <c r="B125" s="57"/>
      <c r="C125" s="27" t="s">
        <v>518</v>
      </c>
      <c r="D125" s="41"/>
      <c r="E125" s="75" t="s">
        <v>500</v>
      </c>
      <c r="F125" s="40" t="s">
        <v>30</v>
      </c>
      <c r="G125" s="40" t="s">
        <v>89</v>
      </c>
      <c r="H125" s="40" t="s">
        <v>90</v>
      </c>
      <c r="I125" s="57" t="s">
        <v>5</v>
      </c>
      <c r="J125" s="50" t="s">
        <v>96</v>
      </c>
      <c r="K125" s="61">
        <v>50000</v>
      </c>
      <c r="L125" s="76">
        <v>42500</v>
      </c>
      <c r="M125" s="56" t="s">
        <v>491</v>
      </c>
      <c r="N125" s="61">
        <v>50000</v>
      </c>
      <c r="O125" s="40">
        <v>20</v>
      </c>
      <c r="P125" s="85">
        <v>50000</v>
      </c>
      <c r="Q125" s="40" t="s">
        <v>491</v>
      </c>
      <c r="R125" s="40">
        <v>20</v>
      </c>
    </row>
    <row r="126" spans="1:18" ht="30">
      <c r="A126" s="57">
        <v>121</v>
      </c>
      <c r="B126" s="57"/>
      <c r="C126" s="27" t="s">
        <v>519</v>
      </c>
      <c r="D126" s="41"/>
      <c r="E126" s="75" t="s">
        <v>495</v>
      </c>
      <c r="F126" s="40" t="s">
        <v>30</v>
      </c>
      <c r="G126" s="40" t="s">
        <v>89</v>
      </c>
      <c r="H126" s="40" t="s">
        <v>90</v>
      </c>
      <c r="I126" s="57" t="s">
        <v>5</v>
      </c>
      <c r="J126" s="50" t="s">
        <v>96</v>
      </c>
      <c r="K126" s="61">
        <v>50000</v>
      </c>
      <c r="L126" s="76">
        <v>42500</v>
      </c>
      <c r="M126" s="56" t="s">
        <v>491</v>
      </c>
      <c r="N126" s="61">
        <v>50000</v>
      </c>
      <c r="O126" s="40">
        <v>20</v>
      </c>
      <c r="P126" s="85">
        <v>50000</v>
      </c>
      <c r="Q126" s="40" t="s">
        <v>491</v>
      </c>
      <c r="R126" s="40">
        <v>20</v>
      </c>
    </row>
    <row r="127" spans="1:18" ht="45">
      <c r="A127" s="57">
        <v>122</v>
      </c>
      <c r="B127" s="57"/>
      <c r="C127" s="27" t="s">
        <v>520</v>
      </c>
      <c r="D127" s="41"/>
      <c r="E127" s="75" t="s">
        <v>521</v>
      </c>
      <c r="F127" s="40" t="s">
        <v>30</v>
      </c>
      <c r="G127" s="40" t="s">
        <v>89</v>
      </c>
      <c r="H127" s="40" t="s">
        <v>90</v>
      </c>
      <c r="I127" s="57" t="s">
        <v>5</v>
      </c>
      <c r="J127" s="50" t="s">
        <v>96</v>
      </c>
      <c r="K127" s="61">
        <v>50000</v>
      </c>
      <c r="L127" s="76">
        <v>42500</v>
      </c>
      <c r="M127" s="56" t="s">
        <v>491</v>
      </c>
      <c r="N127" s="61">
        <v>50000</v>
      </c>
      <c r="O127" s="40">
        <v>20</v>
      </c>
      <c r="P127" s="85">
        <v>50000</v>
      </c>
      <c r="Q127" s="40" t="s">
        <v>491</v>
      </c>
      <c r="R127" s="40">
        <v>20</v>
      </c>
    </row>
    <row r="128" spans="1:18" ht="45">
      <c r="A128" s="57">
        <v>123</v>
      </c>
      <c r="B128" s="57"/>
      <c r="C128" s="27" t="s">
        <v>522</v>
      </c>
      <c r="D128" s="41"/>
      <c r="E128" s="75" t="s">
        <v>523</v>
      </c>
      <c r="F128" s="40" t="s">
        <v>30</v>
      </c>
      <c r="G128" s="40" t="s">
        <v>89</v>
      </c>
      <c r="H128" s="40" t="s">
        <v>90</v>
      </c>
      <c r="I128" s="57" t="s">
        <v>5</v>
      </c>
      <c r="J128" s="50" t="s">
        <v>524</v>
      </c>
      <c r="K128" s="61">
        <v>50000</v>
      </c>
      <c r="L128" s="76">
        <v>42500</v>
      </c>
      <c r="M128" s="56" t="s">
        <v>491</v>
      </c>
      <c r="N128" s="61">
        <v>50000</v>
      </c>
      <c r="O128" s="40">
        <v>20</v>
      </c>
      <c r="P128" s="85">
        <v>50000</v>
      </c>
      <c r="Q128" s="40" t="s">
        <v>491</v>
      </c>
      <c r="R128" s="40">
        <v>20</v>
      </c>
    </row>
    <row r="129" spans="1:18" ht="30">
      <c r="A129" s="57">
        <v>124</v>
      </c>
      <c r="B129" s="57"/>
      <c r="C129" s="27" t="s">
        <v>525</v>
      </c>
      <c r="D129" s="41"/>
      <c r="E129" s="75" t="s">
        <v>493</v>
      </c>
      <c r="F129" s="40" t="s">
        <v>30</v>
      </c>
      <c r="G129" s="40" t="s">
        <v>89</v>
      </c>
      <c r="H129" s="40" t="s">
        <v>100</v>
      </c>
      <c r="I129" s="57" t="s">
        <v>5</v>
      </c>
      <c r="J129" s="50" t="s">
        <v>260</v>
      </c>
      <c r="K129" s="61">
        <v>50000</v>
      </c>
      <c r="L129" s="76">
        <v>42500</v>
      </c>
      <c r="M129" s="56" t="s">
        <v>491</v>
      </c>
      <c r="N129" s="61">
        <v>50000</v>
      </c>
      <c r="O129" s="40">
        <v>20</v>
      </c>
      <c r="P129" s="85">
        <v>50000</v>
      </c>
      <c r="Q129" s="40" t="s">
        <v>491</v>
      </c>
      <c r="R129" s="40">
        <v>20</v>
      </c>
    </row>
    <row r="130" spans="1:18" ht="45">
      <c r="A130" s="57">
        <v>125</v>
      </c>
      <c r="B130" s="57"/>
      <c r="C130" s="27" t="s">
        <v>526</v>
      </c>
      <c r="D130" s="41"/>
      <c r="E130" s="75" t="s">
        <v>527</v>
      </c>
      <c r="F130" s="40" t="s">
        <v>30</v>
      </c>
      <c r="G130" s="40" t="s">
        <v>89</v>
      </c>
      <c r="H130" s="40" t="s">
        <v>90</v>
      </c>
      <c r="I130" s="57" t="s">
        <v>5</v>
      </c>
      <c r="J130" s="50" t="s">
        <v>96</v>
      </c>
      <c r="K130" s="61">
        <v>50000</v>
      </c>
      <c r="L130" s="76">
        <v>42500</v>
      </c>
      <c r="M130" s="56" t="s">
        <v>491</v>
      </c>
      <c r="N130" s="61">
        <v>50000</v>
      </c>
      <c r="O130" s="40">
        <v>20</v>
      </c>
      <c r="P130" s="85">
        <v>50000</v>
      </c>
      <c r="Q130" s="40" t="s">
        <v>491</v>
      </c>
      <c r="R130" s="40">
        <v>20</v>
      </c>
    </row>
    <row r="131" spans="1:18" ht="60">
      <c r="A131" s="57">
        <v>126</v>
      </c>
      <c r="B131" s="57"/>
      <c r="C131" s="27" t="s">
        <v>528</v>
      </c>
      <c r="D131" s="41"/>
      <c r="E131" s="75" t="s">
        <v>529</v>
      </c>
      <c r="F131" s="40" t="s">
        <v>30</v>
      </c>
      <c r="G131" s="40" t="s">
        <v>89</v>
      </c>
      <c r="H131" s="40" t="s">
        <v>90</v>
      </c>
      <c r="I131" s="57" t="s">
        <v>6</v>
      </c>
      <c r="J131" s="50" t="s">
        <v>530</v>
      </c>
      <c r="K131" s="61">
        <v>50000</v>
      </c>
      <c r="L131" s="76">
        <v>42500</v>
      </c>
      <c r="M131" s="56" t="s">
        <v>491</v>
      </c>
      <c r="N131" s="61">
        <v>50000</v>
      </c>
      <c r="O131" s="40">
        <v>20</v>
      </c>
      <c r="P131" s="85">
        <v>50000</v>
      </c>
      <c r="Q131" s="40" t="s">
        <v>491</v>
      </c>
      <c r="R131" s="40">
        <v>20</v>
      </c>
    </row>
    <row r="132" spans="1:18" ht="45">
      <c r="A132" s="57">
        <v>127</v>
      </c>
      <c r="B132" s="57"/>
      <c r="C132" s="27" t="s">
        <v>531</v>
      </c>
      <c r="D132" s="41"/>
      <c r="E132" s="75" t="s">
        <v>532</v>
      </c>
      <c r="F132" s="40" t="s">
        <v>30</v>
      </c>
      <c r="G132" s="40" t="s">
        <v>89</v>
      </c>
      <c r="H132" s="40" t="s">
        <v>90</v>
      </c>
      <c r="I132" s="57" t="s">
        <v>5</v>
      </c>
      <c r="J132" s="50" t="s">
        <v>533</v>
      </c>
      <c r="K132" s="61">
        <v>50000</v>
      </c>
      <c r="L132" s="76">
        <v>42500</v>
      </c>
      <c r="M132" s="56" t="s">
        <v>491</v>
      </c>
      <c r="N132" s="61">
        <v>50000</v>
      </c>
      <c r="O132" s="40">
        <v>20</v>
      </c>
      <c r="P132" s="85">
        <v>50000</v>
      </c>
      <c r="Q132" s="40" t="s">
        <v>491</v>
      </c>
      <c r="R132" s="40">
        <v>20</v>
      </c>
    </row>
    <row r="133" spans="1:18" ht="45">
      <c r="A133" s="57">
        <v>128</v>
      </c>
      <c r="B133" s="57"/>
      <c r="C133" s="27" t="s">
        <v>534</v>
      </c>
      <c r="D133" s="41"/>
      <c r="E133" s="75" t="s">
        <v>532</v>
      </c>
      <c r="F133" s="40" t="s">
        <v>30</v>
      </c>
      <c r="G133" s="40" t="s">
        <v>89</v>
      </c>
      <c r="H133" s="40" t="s">
        <v>90</v>
      </c>
      <c r="I133" s="57" t="s">
        <v>5</v>
      </c>
      <c r="J133" s="50" t="s">
        <v>96</v>
      </c>
      <c r="K133" s="61">
        <v>50000</v>
      </c>
      <c r="L133" s="76">
        <v>42500</v>
      </c>
      <c r="M133" s="56" t="s">
        <v>491</v>
      </c>
      <c r="N133" s="61">
        <v>50000</v>
      </c>
      <c r="O133" s="40">
        <v>20</v>
      </c>
      <c r="P133" s="85">
        <v>50000</v>
      </c>
      <c r="Q133" s="40" t="s">
        <v>491</v>
      </c>
      <c r="R133" s="40">
        <v>20</v>
      </c>
    </row>
    <row r="134" spans="1:18" ht="45">
      <c r="A134" s="57">
        <v>129</v>
      </c>
      <c r="B134" s="57"/>
      <c r="C134" s="27" t="s">
        <v>535</v>
      </c>
      <c r="D134" s="41"/>
      <c r="E134" s="75" t="s">
        <v>511</v>
      </c>
      <c r="F134" s="40" t="s">
        <v>30</v>
      </c>
      <c r="G134" s="40" t="s">
        <v>89</v>
      </c>
      <c r="H134" s="40" t="s">
        <v>90</v>
      </c>
      <c r="I134" s="57" t="s">
        <v>5</v>
      </c>
      <c r="J134" s="50" t="s">
        <v>150</v>
      </c>
      <c r="K134" s="61">
        <v>50000</v>
      </c>
      <c r="L134" s="76">
        <v>42500</v>
      </c>
      <c r="M134" s="56" t="s">
        <v>491</v>
      </c>
      <c r="N134" s="61">
        <v>50000</v>
      </c>
      <c r="O134" s="40">
        <v>20</v>
      </c>
      <c r="P134" s="85">
        <v>50000</v>
      </c>
      <c r="Q134" s="40" t="s">
        <v>491</v>
      </c>
      <c r="R134" s="40">
        <v>20</v>
      </c>
    </row>
    <row r="135" spans="1:18" ht="30">
      <c r="A135" s="57">
        <v>130</v>
      </c>
      <c r="B135" s="57"/>
      <c r="C135" s="27" t="s">
        <v>536</v>
      </c>
      <c r="D135" s="41"/>
      <c r="E135" s="75" t="s">
        <v>511</v>
      </c>
      <c r="F135" s="40" t="s">
        <v>30</v>
      </c>
      <c r="G135" s="40" t="s">
        <v>89</v>
      </c>
      <c r="H135" s="40" t="s">
        <v>90</v>
      </c>
      <c r="I135" s="57" t="s">
        <v>5</v>
      </c>
      <c r="J135" s="50" t="s">
        <v>150</v>
      </c>
      <c r="K135" s="61">
        <v>50000</v>
      </c>
      <c r="L135" s="76">
        <v>42500</v>
      </c>
      <c r="M135" s="56" t="s">
        <v>491</v>
      </c>
      <c r="N135" s="61">
        <v>50000</v>
      </c>
      <c r="O135" s="40">
        <v>20</v>
      </c>
      <c r="P135" s="85">
        <v>50000</v>
      </c>
      <c r="Q135" s="40" t="s">
        <v>491</v>
      </c>
      <c r="R135" s="40">
        <v>20</v>
      </c>
    </row>
    <row r="136" spans="1:18" ht="30">
      <c r="A136" s="57">
        <v>131</v>
      </c>
      <c r="B136" s="57"/>
      <c r="C136" s="27" t="s">
        <v>537</v>
      </c>
      <c r="D136" s="41"/>
      <c r="E136" s="75" t="s">
        <v>538</v>
      </c>
      <c r="F136" s="40" t="s">
        <v>30</v>
      </c>
      <c r="G136" s="40" t="s">
        <v>89</v>
      </c>
      <c r="H136" s="40" t="s">
        <v>90</v>
      </c>
      <c r="I136" s="57" t="s">
        <v>5</v>
      </c>
      <c r="J136" s="50" t="s">
        <v>96</v>
      </c>
      <c r="K136" s="61">
        <v>50000</v>
      </c>
      <c r="L136" s="76">
        <v>42500</v>
      </c>
      <c r="M136" s="56" t="s">
        <v>491</v>
      </c>
      <c r="N136" s="61">
        <v>50000</v>
      </c>
      <c r="O136" s="40">
        <v>20</v>
      </c>
      <c r="P136" s="85">
        <v>50000</v>
      </c>
      <c r="Q136" s="40" t="s">
        <v>491</v>
      </c>
      <c r="R136" s="40">
        <v>20</v>
      </c>
    </row>
    <row r="137" spans="1:18" ht="30">
      <c r="A137" s="57">
        <v>132</v>
      </c>
      <c r="B137" s="57"/>
      <c r="C137" s="27" t="s">
        <v>539</v>
      </c>
      <c r="D137" s="41"/>
      <c r="E137" s="75" t="s">
        <v>523</v>
      </c>
      <c r="F137" s="40" t="s">
        <v>30</v>
      </c>
      <c r="G137" s="40" t="s">
        <v>89</v>
      </c>
      <c r="H137" s="40" t="s">
        <v>90</v>
      </c>
      <c r="I137" s="57" t="s">
        <v>5</v>
      </c>
      <c r="J137" s="50" t="s">
        <v>102</v>
      </c>
      <c r="K137" s="61">
        <v>50000</v>
      </c>
      <c r="L137" s="76">
        <v>42500</v>
      </c>
      <c r="M137" s="56" t="s">
        <v>491</v>
      </c>
      <c r="N137" s="61">
        <v>50000</v>
      </c>
      <c r="O137" s="40">
        <v>20</v>
      </c>
      <c r="P137" s="85">
        <v>50000</v>
      </c>
      <c r="Q137" s="40" t="s">
        <v>491</v>
      </c>
      <c r="R137" s="40">
        <v>20</v>
      </c>
    </row>
    <row r="138" spans="1:18" ht="45">
      <c r="A138" s="57">
        <v>133</v>
      </c>
      <c r="B138" s="57"/>
      <c r="C138" s="27" t="s">
        <v>540</v>
      </c>
      <c r="D138" s="41"/>
      <c r="E138" s="75" t="s">
        <v>523</v>
      </c>
      <c r="F138" s="40" t="s">
        <v>30</v>
      </c>
      <c r="G138" s="40" t="s">
        <v>89</v>
      </c>
      <c r="H138" s="40" t="s">
        <v>90</v>
      </c>
      <c r="I138" s="57" t="s">
        <v>5</v>
      </c>
      <c r="J138" s="50" t="s">
        <v>102</v>
      </c>
      <c r="K138" s="61">
        <v>50000</v>
      </c>
      <c r="L138" s="76">
        <v>42500</v>
      </c>
      <c r="M138" s="56" t="s">
        <v>491</v>
      </c>
      <c r="N138" s="61">
        <v>50000</v>
      </c>
      <c r="O138" s="40">
        <v>20</v>
      </c>
      <c r="P138" s="85">
        <v>50000</v>
      </c>
      <c r="Q138" s="40" t="s">
        <v>491</v>
      </c>
      <c r="R138" s="40">
        <v>20</v>
      </c>
    </row>
    <row r="139" spans="1:18" ht="45">
      <c r="A139" s="57">
        <v>134</v>
      </c>
      <c r="B139" s="57"/>
      <c r="C139" s="27" t="s">
        <v>541</v>
      </c>
      <c r="D139" s="41"/>
      <c r="E139" s="75" t="s">
        <v>523</v>
      </c>
      <c r="F139" s="40" t="s">
        <v>30</v>
      </c>
      <c r="G139" s="40" t="s">
        <v>89</v>
      </c>
      <c r="H139" s="40" t="s">
        <v>90</v>
      </c>
      <c r="I139" s="57" t="s">
        <v>5</v>
      </c>
      <c r="J139" s="50" t="s">
        <v>96</v>
      </c>
      <c r="K139" s="61">
        <v>50000</v>
      </c>
      <c r="L139" s="76">
        <v>42500</v>
      </c>
      <c r="M139" s="56" t="s">
        <v>491</v>
      </c>
      <c r="N139" s="61">
        <v>50000</v>
      </c>
      <c r="O139" s="40">
        <v>20</v>
      </c>
      <c r="P139" s="85">
        <v>50000</v>
      </c>
      <c r="Q139" s="40" t="s">
        <v>491</v>
      </c>
      <c r="R139" s="40">
        <v>20</v>
      </c>
    </row>
    <row r="140" spans="1:18" ht="30">
      <c r="A140" s="57">
        <v>135</v>
      </c>
      <c r="B140" s="57"/>
      <c r="C140" s="27" t="s">
        <v>542</v>
      </c>
      <c r="D140" s="41"/>
      <c r="E140" s="75" t="s">
        <v>538</v>
      </c>
      <c r="F140" s="40" t="s">
        <v>30</v>
      </c>
      <c r="G140" s="40" t="s">
        <v>89</v>
      </c>
      <c r="H140" s="40" t="s">
        <v>90</v>
      </c>
      <c r="I140" s="57" t="s">
        <v>5</v>
      </c>
      <c r="J140" s="50" t="s">
        <v>96</v>
      </c>
      <c r="K140" s="61">
        <v>50000</v>
      </c>
      <c r="L140" s="76">
        <v>42500</v>
      </c>
      <c r="M140" s="56" t="s">
        <v>491</v>
      </c>
      <c r="N140" s="61">
        <v>50000</v>
      </c>
      <c r="O140" s="40">
        <v>20</v>
      </c>
      <c r="P140" s="85">
        <v>50000</v>
      </c>
      <c r="Q140" s="40" t="s">
        <v>491</v>
      </c>
      <c r="R140" s="40">
        <v>20</v>
      </c>
    </row>
    <row r="141" spans="1:18" ht="30">
      <c r="A141" s="57">
        <v>136</v>
      </c>
      <c r="B141" s="57"/>
      <c r="C141" s="27" t="s">
        <v>543</v>
      </c>
      <c r="D141" s="41"/>
      <c r="E141" s="75" t="s">
        <v>544</v>
      </c>
      <c r="F141" s="40" t="s">
        <v>30</v>
      </c>
      <c r="G141" s="40" t="s">
        <v>89</v>
      </c>
      <c r="H141" s="40" t="s">
        <v>90</v>
      </c>
      <c r="I141" s="57" t="s">
        <v>5</v>
      </c>
      <c r="J141" s="50" t="s">
        <v>150</v>
      </c>
      <c r="K141" s="61">
        <v>50000</v>
      </c>
      <c r="L141" s="76">
        <v>42500</v>
      </c>
      <c r="M141" s="56" t="s">
        <v>491</v>
      </c>
      <c r="N141" s="61">
        <v>50000</v>
      </c>
      <c r="O141" s="40">
        <v>20</v>
      </c>
      <c r="P141" s="85">
        <v>50000</v>
      </c>
      <c r="Q141" s="40" t="s">
        <v>491</v>
      </c>
      <c r="R141" s="40">
        <v>20</v>
      </c>
    </row>
    <row r="142" spans="1:18" ht="60">
      <c r="A142" s="57">
        <v>137</v>
      </c>
      <c r="B142" s="57"/>
      <c r="C142" s="27" t="s">
        <v>545</v>
      </c>
      <c r="D142" s="41"/>
      <c r="E142" s="75" t="s">
        <v>546</v>
      </c>
      <c r="F142" s="40" t="s">
        <v>30</v>
      </c>
      <c r="G142" s="40" t="s">
        <v>89</v>
      </c>
      <c r="H142" s="40" t="s">
        <v>90</v>
      </c>
      <c r="I142" s="57" t="s">
        <v>5</v>
      </c>
      <c r="J142" s="50" t="s">
        <v>434</v>
      </c>
      <c r="K142" s="61">
        <v>50000</v>
      </c>
      <c r="L142" s="76">
        <v>42500</v>
      </c>
      <c r="M142" s="56" t="s">
        <v>491</v>
      </c>
      <c r="N142" s="61">
        <v>50000</v>
      </c>
      <c r="O142" s="40">
        <v>20</v>
      </c>
      <c r="P142" s="85">
        <v>50000</v>
      </c>
      <c r="Q142" s="40" t="s">
        <v>491</v>
      </c>
      <c r="R142" s="40">
        <v>20</v>
      </c>
    </row>
    <row r="143" spans="1:18" ht="45">
      <c r="A143" s="57">
        <v>138</v>
      </c>
      <c r="B143" s="57"/>
      <c r="C143" s="27" t="s">
        <v>547</v>
      </c>
      <c r="D143" s="41"/>
      <c r="E143" s="75" t="s">
        <v>511</v>
      </c>
      <c r="F143" s="40" t="s">
        <v>30</v>
      </c>
      <c r="G143" s="40" t="s">
        <v>89</v>
      </c>
      <c r="H143" s="40" t="s">
        <v>90</v>
      </c>
      <c r="I143" s="57" t="s">
        <v>5</v>
      </c>
      <c r="J143" s="50" t="s">
        <v>96</v>
      </c>
      <c r="K143" s="61">
        <v>50000</v>
      </c>
      <c r="L143" s="76">
        <v>42500</v>
      </c>
      <c r="M143" s="56" t="s">
        <v>491</v>
      </c>
      <c r="N143" s="61">
        <v>50000</v>
      </c>
      <c r="O143" s="40">
        <v>20</v>
      </c>
      <c r="P143" s="85">
        <v>50000</v>
      </c>
      <c r="Q143" s="40" t="s">
        <v>491</v>
      </c>
      <c r="R143" s="40">
        <v>20</v>
      </c>
    </row>
    <row r="144" spans="1:18" ht="45">
      <c r="A144" s="57">
        <v>139</v>
      </c>
      <c r="B144" s="57"/>
      <c r="C144" s="27" t="s">
        <v>548</v>
      </c>
      <c r="D144" s="41"/>
      <c r="E144" s="75" t="s">
        <v>511</v>
      </c>
      <c r="F144" s="40" t="s">
        <v>30</v>
      </c>
      <c r="G144" s="40" t="s">
        <v>89</v>
      </c>
      <c r="H144" s="40" t="s">
        <v>90</v>
      </c>
      <c r="I144" s="57" t="s">
        <v>5</v>
      </c>
      <c r="J144" s="50" t="s">
        <v>150</v>
      </c>
      <c r="K144" s="61">
        <v>50000</v>
      </c>
      <c r="L144" s="76">
        <v>42500</v>
      </c>
      <c r="M144" s="56" t="s">
        <v>491</v>
      </c>
      <c r="N144" s="61">
        <v>50000</v>
      </c>
      <c r="O144" s="40">
        <v>20</v>
      </c>
      <c r="P144" s="85">
        <v>50000</v>
      </c>
      <c r="Q144" s="40" t="s">
        <v>491</v>
      </c>
      <c r="R144" s="40">
        <v>20</v>
      </c>
    </row>
    <row r="145" spans="1:18" ht="45">
      <c r="A145" s="57">
        <v>140</v>
      </c>
      <c r="B145" s="57"/>
      <c r="C145" s="27" t="s">
        <v>549</v>
      </c>
      <c r="D145" s="41"/>
      <c r="E145" s="75" t="s">
        <v>550</v>
      </c>
      <c r="F145" s="40" t="s">
        <v>30</v>
      </c>
      <c r="G145" s="40" t="s">
        <v>89</v>
      </c>
      <c r="H145" s="40" t="s">
        <v>90</v>
      </c>
      <c r="I145" s="57" t="s">
        <v>5</v>
      </c>
      <c r="J145" s="50" t="s">
        <v>96</v>
      </c>
      <c r="K145" s="61">
        <v>50000</v>
      </c>
      <c r="L145" s="76">
        <v>42500</v>
      </c>
      <c r="M145" s="56" t="s">
        <v>491</v>
      </c>
      <c r="N145" s="61">
        <v>50000</v>
      </c>
      <c r="O145" s="40">
        <v>20</v>
      </c>
      <c r="P145" s="85">
        <v>50000</v>
      </c>
      <c r="Q145" s="40" t="s">
        <v>491</v>
      </c>
      <c r="R145" s="40">
        <v>20</v>
      </c>
    </row>
    <row r="146" spans="1:18" ht="45">
      <c r="A146" s="57">
        <v>141</v>
      </c>
      <c r="B146" s="57"/>
      <c r="C146" s="27" t="s">
        <v>551</v>
      </c>
      <c r="D146" s="41"/>
      <c r="E146" s="75" t="s">
        <v>552</v>
      </c>
      <c r="F146" s="40" t="s">
        <v>30</v>
      </c>
      <c r="G146" s="40" t="s">
        <v>89</v>
      </c>
      <c r="H146" s="40" t="s">
        <v>90</v>
      </c>
      <c r="I146" s="57" t="s">
        <v>5</v>
      </c>
      <c r="J146" s="50" t="s">
        <v>52</v>
      </c>
      <c r="K146" s="61">
        <v>50000</v>
      </c>
      <c r="L146" s="76">
        <v>42500</v>
      </c>
      <c r="M146" s="56" t="s">
        <v>491</v>
      </c>
      <c r="N146" s="61">
        <v>50000</v>
      </c>
      <c r="O146" s="40">
        <v>20</v>
      </c>
      <c r="P146" s="85">
        <v>50000</v>
      </c>
      <c r="Q146" s="40" t="s">
        <v>491</v>
      </c>
      <c r="R146" s="40">
        <v>20</v>
      </c>
    </row>
    <row r="147" spans="1:18" ht="45">
      <c r="A147" s="57">
        <v>142</v>
      </c>
      <c r="B147" s="57"/>
      <c r="C147" s="27" t="s">
        <v>553</v>
      </c>
      <c r="D147" s="41"/>
      <c r="E147" s="75" t="s">
        <v>552</v>
      </c>
      <c r="F147" s="40" t="s">
        <v>30</v>
      </c>
      <c r="G147" s="40" t="s">
        <v>89</v>
      </c>
      <c r="H147" s="40" t="s">
        <v>90</v>
      </c>
      <c r="I147" s="57" t="s">
        <v>5</v>
      </c>
      <c r="J147" s="50" t="s">
        <v>150</v>
      </c>
      <c r="K147" s="61">
        <v>50000</v>
      </c>
      <c r="L147" s="76">
        <v>42500</v>
      </c>
      <c r="M147" s="56" t="s">
        <v>491</v>
      </c>
      <c r="N147" s="61">
        <v>50000</v>
      </c>
      <c r="O147" s="40">
        <v>20</v>
      </c>
      <c r="P147" s="85">
        <v>50000</v>
      </c>
      <c r="Q147" s="40" t="s">
        <v>491</v>
      </c>
      <c r="R147" s="40">
        <v>20</v>
      </c>
    </row>
    <row r="148" spans="1:18" ht="45">
      <c r="A148" s="57">
        <v>143</v>
      </c>
      <c r="B148" s="57"/>
      <c r="C148" s="27" t="s">
        <v>554</v>
      </c>
      <c r="D148" s="41"/>
      <c r="E148" s="75" t="s">
        <v>552</v>
      </c>
      <c r="F148" s="40" t="s">
        <v>30</v>
      </c>
      <c r="G148" s="40" t="s">
        <v>89</v>
      </c>
      <c r="H148" s="40" t="s">
        <v>90</v>
      </c>
      <c r="I148" s="57" t="s">
        <v>5</v>
      </c>
      <c r="J148" s="50" t="s">
        <v>150</v>
      </c>
      <c r="K148" s="61">
        <v>50000</v>
      </c>
      <c r="L148" s="76">
        <v>42500</v>
      </c>
      <c r="M148" s="56" t="s">
        <v>491</v>
      </c>
      <c r="N148" s="61">
        <v>50000</v>
      </c>
      <c r="O148" s="40">
        <v>20</v>
      </c>
      <c r="P148" s="85">
        <v>50000</v>
      </c>
      <c r="Q148" s="40" t="s">
        <v>491</v>
      </c>
      <c r="R148" s="40">
        <v>20</v>
      </c>
    </row>
    <row r="149" spans="1:18" ht="45">
      <c r="A149" s="57">
        <v>144</v>
      </c>
      <c r="B149" s="57"/>
      <c r="C149" s="27" t="s">
        <v>555</v>
      </c>
      <c r="D149" s="41"/>
      <c r="E149" s="75" t="s">
        <v>552</v>
      </c>
      <c r="F149" s="40" t="s">
        <v>30</v>
      </c>
      <c r="G149" s="40" t="s">
        <v>89</v>
      </c>
      <c r="H149" s="40" t="s">
        <v>90</v>
      </c>
      <c r="I149" s="57" t="s">
        <v>5</v>
      </c>
      <c r="J149" s="50" t="s">
        <v>96</v>
      </c>
      <c r="K149" s="61">
        <v>50000</v>
      </c>
      <c r="L149" s="76">
        <v>42500</v>
      </c>
      <c r="M149" s="56" t="s">
        <v>491</v>
      </c>
      <c r="N149" s="61">
        <v>50000</v>
      </c>
      <c r="O149" s="40">
        <v>20</v>
      </c>
      <c r="P149" s="85">
        <v>50000</v>
      </c>
      <c r="Q149" s="40" t="s">
        <v>491</v>
      </c>
      <c r="R149" s="40">
        <v>20</v>
      </c>
    </row>
    <row r="150" spans="1:18" ht="45">
      <c r="A150" s="57">
        <v>145</v>
      </c>
      <c r="B150" s="57"/>
      <c r="C150" s="27" t="s">
        <v>556</v>
      </c>
      <c r="D150" s="41"/>
      <c r="E150" s="75" t="s">
        <v>546</v>
      </c>
      <c r="F150" s="40" t="s">
        <v>30</v>
      </c>
      <c r="G150" s="40" t="s">
        <v>89</v>
      </c>
      <c r="H150" s="40" t="s">
        <v>90</v>
      </c>
      <c r="I150" s="57" t="s">
        <v>5</v>
      </c>
      <c r="J150" s="50" t="s">
        <v>96</v>
      </c>
      <c r="K150" s="61">
        <v>50000</v>
      </c>
      <c r="L150" s="76">
        <v>42500</v>
      </c>
      <c r="M150" s="56" t="s">
        <v>491</v>
      </c>
      <c r="N150" s="61">
        <v>50000</v>
      </c>
      <c r="O150" s="40">
        <v>20</v>
      </c>
      <c r="P150" s="85">
        <v>50000</v>
      </c>
      <c r="Q150" s="40" t="s">
        <v>491</v>
      </c>
      <c r="R150" s="40">
        <v>20</v>
      </c>
    </row>
    <row r="151" spans="1:18" ht="30">
      <c r="A151" s="57">
        <v>146</v>
      </c>
      <c r="B151" s="57"/>
      <c r="C151" s="27" t="s">
        <v>557</v>
      </c>
      <c r="D151" s="41"/>
      <c r="E151" s="75" t="s">
        <v>538</v>
      </c>
      <c r="F151" s="40" t="s">
        <v>30</v>
      </c>
      <c r="G151" s="40" t="s">
        <v>89</v>
      </c>
      <c r="H151" s="40" t="s">
        <v>90</v>
      </c>
      <c r="I151" s="57" t="s">
        <v>5</v>
      </c>
      <c r="J151" s="50" t="s">
        <v>96</v>
      </c>
      <c r="K151" s="61">
        <v>50000</v>
      </c>
      <c r="L151" s="76">
        <v>42500</v>
      </c>
      <c r="M151" s="56" t="s">
        <v>491</v>
      </c>
      <c r="N151" s="61">
        <v>50000</v>
      </c>
      <c r="O151" s="40">
        <v>20</v>
      </c>
      <c r="P151" s="85">
        <v>50000</v>
      </c>
      <c r="Q151" s="40" t="s">
        <v>491</v>
      </c>
      <c r="R151" s="40">
        <v>20</v>
      </c>
    </row>
    <row r="152" spans="1:18" ht="45">
      <c r="A152" s="57">
        <v>147</v>
      </c>
      <c r="B152" s="57"/>
      <c r="C152" s="27" t="s">
        <v>558</v>
      </c>
      <c r="D152" s="41"/>
      <c r="E152" s="75" t="s">
        <v>246</v>
      </c>
      <c r="F152" s="40" t="s">
        <v>30</v>
      </c>
      <c r="G152" s="40" t="s">
        <v>89</v>
      </c>
      <c r="H152" s="40" t="s">
        <v>90</v>
      </c>
      <c r="I152" s="57" t="s">
        <v>5</v>
      </c>
      <c r="J152" s="50" t="s">
        <v>96</v>
      </c>
      <c r="K152" s="61">
        <v>50000</v>
      </c>
      <c r="L152" s="76">
        <v>42500</v>
      </c>
      <c r="M152" s="56" t="s">
        <v>491</v>
      </c>
      <c r="N152" s="61">
        <v>50000</v>
      </c>
      <c r="O152" s="40">
        <v>20</v>
      </c>
      <c r="P152" s="85">
        <v>50000</v>
      </c>
      <c r="Q152" s="40" t="s">
        <v>491</v>
      </c>
      <c r="R152" s="40">
        <v>20</v>
      </c>
    </row>
    <row r="153" spans="1:18" ht="45">
      <c r="A153" s="57">
        <v>148</v>
      </c>
      <c r="B153" s="57"/>
      <c r="C153" s="27" t="s">
        <v>559</v>
      </c>
      <c r="D153" s="41"/>
      <c r="E153" s="75" t="s">
        <v>538</v>
      </c>
      <c r="F153" s="40" t="s">
        <v>30</v>
      </c>
      <c r="G153" s="40" t="s">
        <v>89</v>
      </c>
      <c r="H153" s="40" t="s">
        <v>90</v>
      </c>
      <c r="I153" s="57" t="s">
        <v>5</v>
      </c>
      <c r="J153" s="50" t="s">
        <v>560</v>
      </c>
      <c r="K153" s="61">
        <v>50000</v>
      </c>
      <c r="L153" s="76">
        <v>42500</v>
      </c>
      <c r="M153" s="56" t="s">
        <v>491</v>
      </c>
      <c r="N153" s="61">
        <v>50000</v>
      </c>
      <c r="O153" s="40">
        <v>20</v>
      </c>
      <c r="P153" s="85">
        <v>50000</v>
      </c>
      <c r="Q153" s="40" t="s">
        <v>491</v>
      </c>
      <c r="R153" s="40">
        <v>20</v>
      </c>
    </row>
    <row r="154" spans="1:18" ht="30">
      <c r="A154" s="57">
        <v>149</v>
      </c>
      <c r="B154" s="57"/>
      <c r="C154" s="27" t="s">
        <v>561</v>
      </c>
      <c r="D154" s="41"/>
      <c r="E154" s="75" t="s">
        <v>538</v>
      </c>
      <c r="F154" s="40" t="s">
        <v>30</v>
      </c>
      <c r="G154" s="40" t="s">
        <v>89</v>
      </c>
      <c r="H154" s="40" t="s">
        <v>90</v>
      </c>
      <c r="I154" s="57" t="s">
        <v>5</v>
      </c>
      <c r="J154" s="50" t="s">
        <v>487</v>
      </c>
      <c r="K154" s="61">
        <v>50000</v>
      </c>
      <c r="L154" s="76">
        <v>42500</v>
      </c>
      <c r="M154" s="56" t="s">
        <v>491</v>
      </c>
      <c r="N154" s="61">
        <v>50000</v>
      </c>
      <c r="O154" s="40">
        <v>20</v>
      </c>
      <c r="P154" s="85">
        <v>50000</v>
      </c>
      <c r="Q154" s="40" t="s">
        <v>491</v>
      </c>
      <c r="R154" s="40">
        <v>20</v>
      </c>
    </row>
    <row r="155" spans="1:18" ht="45">
      <c r="A155" s="57">
        <v>150</v>
      </c>
      <c r="B155" s="57"/>
      <c r="C155" s="27" t="s">
        <v>562</v>
      </c>
      <c r="D155" s="41"/>
      <c r="E155" s="75" t="s">
        <v>511</v>
      </c>
      <c r="F155" s="40" t="s">
        <v>30</v>
      </c>
      <c r="G155" s="40" t="s">
        <v>89</v>
      </c>
      <c r="H155" s="40" t="s">
        <v>90</v>
      </c>
      <c r="I155" s="57" t="s">
        <v>5</v>
      </c>
      <c r="J155" s="50" t="s">
        <v>150</v>
      </c>
      <c r="K155" s="61">
        <v>50000</v>
      </c>
      <c r="L155" s="76">
        <v>42500</v>
      </c>
      <c r="M155" s="56" t="s">
        <v>491</v>
      </c>
      <c r="N155" s="61">
        <v>50000</v>
      </c>
      <c r="O155" s="40">
        <v>20</v>
      </c>
      <c r="P155" s="85">
        <v>50000</v>
      </c>
      <c r="Q155" s="40" t="s">
        <v>491</v>
      </c>
      <c r="R155" s="40">
        <v>20</v>
      </c>
    </row>
    <row r="156" spans="1:18" ht="30">
      <c r="A156" s="57">
        <v>151</v>
      </c>
      <c r="B156" s="57"/>
      <c r="C156" s="27" t="s">
        <v>563</v>
      </c>
      <c r="D156" s="41"/>
      <c r="E156" s="75" t="s">
        <v>511</v>
      </c>
      <c r="F156" s="40" t="s">
        <v>30</v>
      </c>
      <c r="G156" s="40" t="s">
        <v>89</v>
      </c>
      <c r="H156" s="40" t="s">
        <v>90</v>
      </c>
      <c r="I156" s="57" t="s">
        <v>5</v>
      </c>
      <c r="J156" s="50" t="s">
        <v>150</v>
      </c>
      <c r="K156" s="61">
        <v>50000</v>
      </c>
      <c r="L156" s="76">
        <v>42500</v>
      </c>
      <c r="M156" s="56" t="s">
        <v>491</v>
      </c>
      <c r="N156" s="61">
        <v>50000</v>
      </c>
      <c r="O156" s="40">
        <v>20</v>
      </c>
      <c r="P156" s="85">
        <v>50000</v>
      </c>
      <c r="Q156" s="40" t="s">
        <v>491</v>
      </c>
      <c r="R156" s="40">
        <v>20</v>
      </c>
    </row>
    <row r="157" spans="1:18" ht="30">
      <c r="A157" s="57">
        <v>152</v>
      </c>
      <c r="B157" s="57"/>
      <c r="C157" s="27" t="s">
        <v>564</v>
      </c>
      <c r="D157" s="41"/>
      <c r="E157" s="75" t="s">
        <v>511</v>
      </c>
      <c r="F157" s="40" t="s">
        <v>30</v>
      </c>
      <c r="G157" s="40" t="s">
        <v>89</v>
      </c>
      <c r="H157" s="40" t="s">
        <v>90</v>
      </c>
      <c r="I157" s="57" t="s">
        <v>5</v>
      </c>
      <c r="J157" s="50" t="s">
        <v>150</v>
      </c>
      <c r="K157" s="61">
        <v>50000</v>
      </c>
      <c r="L157" s="76">
        <v>42500</v>
      </c>
      <c r="M157" s="56" t="s">
        <v>491</v>
      </c>
      <c r="N157" s="61">
        <v>50000</v>
      </c>
      <c r="O157" s="40">
        <v>20</v>
      </c>
      <c r="P157" s="85">
        <v>50000</v>
      </c>
      <c r="Q157" s="40" t="s">
        <v>491</v>
      </c>
      <c r="R157" s="40">
        <v>20</v>
      </c>
    </row>
    <row r="158" spans="1:18" ht="30">
      <c r="A158" s="57">
        <v>153</v>
      </c>
      <c r="B158" s="57"/>
      <c r="C158" s="27" t="s">
        <v>565</v>
      </c>
      <c r="D158" s="41"/>
      <c r="E158" s="75" t="s">
        <v>566</v>
      </c>
      <c r="F158" s="40" t="s">
        <v>30</v>
      </c>
      <c r="G158" s="40" t="s">
        <v>89</v>
      </c>
      <c r="H158" s="40" t="s">
        <v>90</v>
      </c>
      <c r="I158" s="57" t="s">
        <v>5</v>
      </c>
      <c r="J158" s="50" t="s">
        <v>52</v>
      </c>
      <c r="K158" s="61">
        <v>50000</v>
      </c>
      <c r="L158" s="76">
        <v>42500</v>
      </c>
      <c r="M158" s="56" t="s">
        <v>491</v>
      </c>
      <c r="N158" s="61">
        <v>50000</v>
      </c>
      <c r="O158" s="40">
        <v>20</v>
      </c>
      <c r="P158" s="85">
        <v>50000</v>
      </c>
      <c r="Q158" s="40" t="s">
        <v>491</v>
      </c>
      <c r="R158" s="40">
        <v>20</v>
      </c>
    </row>
    <row r="159" spans="1:18" ht="45">
      <c r="A159" s="57">
        <v>154</v>
      </c>
      <c r="B159" s="57"/>
      <c r="C159" s="86" t="s">
        <v>567</v>
      </c>
      <c r="D159" s="41"/>
      <c r="E159" s="75" t="s">
        <v>566</v>
      </c>
      <c r="F159" s="40" t="s">
        <v>30</v>
      </c>
      <c r="G159" s="40" t="s">
        <v>89</v>
      </c>
      <c r="H159" s="40" t="s">
        <v>90</v>
      </c>
      <c r="I159" s="57" t="s">
        <v>5</v>
      </c>
      <c r="J159" s="50" t="s">
        <v>524</v>
      </c>
      <c r="K159" s="61">
        <v>50000</v>
      </c>
      <c r="L159" s="76">
        <v>42500</v>
      </c>
      <c r="M159" s="56" t="s">
        <v>491</v>
      </c>
      <c r="N159" s="61">
        <v>50000</v>
      </c>
      <c r="O159" s="40">
        <v>20</v>
      </c>
      <c r="P159" s="85">
        <v>50000</v>
      </c>
      <c r="Q159" s="40" t="s">
        <v>491</v>
      </c>
      <c r="R159" s="40">
        <v>20</v>
      </c>
    </row>
    <row r="160" spans="1:18" ht="45">
      <c r="A160" s="57">
        <v>155</v>
      </c>
      <c r="B160" s="57"/>
      <c r="C160" s="27" t="s">
        <v>568</v>
      </c>
      <c r="D160" s="41"/>
      <c r="E160" s="75" t="s">
        <v>552</v>
      </c>
      <c r="F160" s="40" t="s">
        <v>30</v>
      </c>
      <c r="G160" s="40" t="s">
        <v>89</v>
      </c>
      <c r="H160" s="40" t="s">
        <v>90</v>
      </c>
      <c r="I160" s="57" t="s">
        <v>5</v>
      </c>
      <c r="J160" s="50" t="s">
        <v>150</v>
      </c>
      <c r="K160" s="61">
        <v>50000</v>
      </c>
      <c r="L160" s="76">
        <v>42500</v>
      </c>
      <c r="M160" s="56" t="s">
        <v>491</v>
      </c>
      <c r="N160" s="61">
        <v>50000</v>
      </c>
      <c r="O160" s="40">
        <v>20</v>
      </c>
      <c r="P160" s="85">
        <v>50000</v>
      </c>
      <c r="Q160" s="40" t="s">
        <v>491</v>
      </c>
      <c r="R160" s="40">
        <v>20</v>
      </c>
    </row>
    <row r="161" spans="1:18" ht="45">
      <c r="A161" s="57">
        <v>156</v>
      </c>
      <c r="B161" s="57"/>
      <c r="C161" s="27" t="s">
        <v>569</v>
      </c>
      <c r="D161" s="41"/>
      <c r="E161" s="75" t="s">
        <v>552</v>
      </c>
      <c r="F161" s="40" t="s">
        <v>30</v>
      </c>
      <c r="G161" s="40" t="s">
        <v>89</v>
      </c>
      <c r="H161" s="40" t="s">
        <v>90</v>
      </c>
      <c r="I161" s="57" t="s">
        <v>5</v>
      </c>
      <c r="J161" s="50" t="s">
        <v>96</v>
      </c>
      <c r="K161" s="61">
        <v>50000</v>
      </c>
      <c r="L161" s="76">
        <v>42500</v>
      </c>
      <c r="M161" s="56" t="s">
        <v>491</v>
      </c>
      <c r="N161" s="61">
        <v>50000</v>
      </c>
      <c r="O161" s="40">
        <v>20</v>
      </c>
      <c r="P161" s="85">
        <v>50000</v>
      </c>
      <c r="Q161" s="40" t="s">
        <v>491</v>
      </c>
      <c r="R161" s="40">
        <v>20</v>
      </c>
    </row>
    <row r="162" spans="1:18" ht="45">
      <c r="A162" s="57">
        <v>157</v>
      </c>
      <c r="B162" s="57"/>
      <c r="C162" s="27" t="s">
        <v>570</v>
      </c>
      <c r="D162" s="41"/>
      <c r="E162" s="75" t="s">
        <v>511</v>
      </c>
      <c r="F162" s="40" t="s">
        <v>30</v>
      </c>
      <c r="G162" s="40" t="s">
        <v>89</v>
      </c>
      <c r="H162" s="40" t="s">
        <v>90</v>
      </c>
      <c r="I162" s="57" t="s">
        <v>5</v>
      </c>
      <c r="J162" s="50" t="s">
        <v>150</v>
      </c>
      <c r="K162" s="61">
        <v>50000</v>
      </c>
      <c r="L162" s="76">
        <v>42500</v>
      </c>
      <c r="M162" s="56" t="s">
        <v>491</v>
      </c>
      <c r="N162" s="61">
        <v>50000</v>
      </c>
      <c r="O162" s="40">
        <v>20</v>
      </c>
      <c r="P162" s="85">
        <v>50000</v>
      </c>
      <c r="Q162" s="40" t="s">
        <v>491</v>
      </c>
      <c r="R162" s="40">
        <v>20</v>
      </c>
    </row>
    <row r="163" spans="1:18" ht="45">
      <c r="A163" s="57">
        <v>158</v>
      </c>
      <c r="B163" s="57"/>
      <c r="C163" s="27" t="s">
        <v>571</v>
      </c>
      <c r="D163" s="41"/>
      <c r="E163" s="75" t="s">
        <v>511</v>
      </c>
      <c r="F163" s="40" t="s">
        <v>30</v>
      </c>
      <c r="G163" s="40" t="s">
        <v>89</v>
      </c>
      <c r="H163" s="40" t="s">
        <v>90</v>
      </c>
      <c r="I163" s="57" t="s">
        <v>5</v>
      </c>
      <c r="J163" s="50" t="s">
        <v>150</v>
      </c>
      <c r="K163" s="61">
        <v>50000</v>
      </c>
      <c r="L163" s="76">
        <v>42500</v>
      </c>
      <c r="M163" s="56" t="s">
        <v>491</v>
      </c>
      <c r="N163" s="61">
        <v>50000</v>
      </c>
      <c r="O163" s="40">
        <v>20</v>
      </c>
      <c r="P163" s="85">
        <v>50000</v>
      </c>
      <c r="Q163" s="40" t="s">
        <v>491</v>
      </c>
      <c r="R163" s="40">
        <v>20</v>
      </c>
    </row>
    <row r="164" spans="1:18" ht="30">
      <c r="A164" s="57">
        <v>159</v>
      </c>
      <c r="B164" s="57"/>
      <c r="C164" s="27" t="s">
        <v>572</v>
      </c>
      <c r="D164" s="41"/>
      <c r="E164" s="75" t="s">
        <v>511</v>
      </c>
      <c r="F164" s="40" t="s">
        <v>30</v>
      </c>
      <c r="G164" s="40" t="s">
        <v>89</v>
      </c>
      <c r="H164" s="40" t="s">
        <v>90</v>
      </c>
      <c r="I164" s="57" t="s">
        <v>5</v>
      </c>
      <c r="J164" s="50" t="s">
        <v>96</v>
      </c>
      <c r="K164" s="61">
        <v>50000</v>
      </c>
      <c r="L164" s="76">
        <v>42500</v>
      </c>
      <c r="M164" s="56" t="s">
        <v>491</v>
      </c>
      <c r="N164" s="61">
        <v>50000</v>
      </c>
      <c r="O164" s="40">
        <v>20</v>
      </c>
      <c r="P164" s="85">
        <v>50000</v>
      </c>
      <c r="Q164" s="40" t="s">
        <v>491</v>
      </c>
      <c r="R164" s="40">
        <v>20</v>
      </c>
    </row>
    <row r="165" spans="1:18" ht="45">
      <c r="A165" s="57">
        <v>160</v>
      </c>
      <c r="B165" s="57"/>
      <c r="C165" s="27" t="s">
        <v>573</v>
      </c>
      <c r="D165" s="41"/>
      <c r="E165" s="75" t="s">
        <v>511</v>
      </c>
      <c r="F165" s="40" t="s">
        <v>30</v>
      </c>
      <c r="G165" s="40" t="s">
        <v>89</v>
      </c>
      <c r="H165" s="40" t="s">
        <v>90</v>
      </c>
      <c r="I165" s="57" t="s">
        <v>5</v>
      </c>
      <c r="J165" s="50" t="s">
        <v>150</v>
      </c>
      <c r="K165" s="61">
        <v>50000</v>
      </c>
      <c r="L165" s="76">
        <v>42500</v>
      </c>
      <c r="M165" s="56" t="s">
        <v>491</v>
      </c>
      <c r="N165" s="61">
        <v>50000</v>
      </c>
      <c r="O165" s="40">
        <v>20</v>
      </c>
      <c r="P165" s="85">
        <v>50000</v>
      </c>
      <c r="Q165" s="40" t="s">
        <v>491</v>
      </c>
      <c r="R165" s="40">
        <v>20</v>
      </c>
    </row>
    <row r="166" spans="1:18" ht="30">
      <c r="A166" s="57">
        <v>161</v>
      </c>
      <c r="B166" s="57"/>
      <c r="C166" s="27" t="s">
        <v>574</v>
      </c>
      <c r="D166" s="41"/>
      <c r="E166" s="75" t="s">
        <v>511</v>
      </c>
      <c r="F166" s="40" t="s">
        <v>30</v>
      </c>
      <c r="G166" s="40" t="s">
        <v>89</v>
      </c>
      <c r="H166" s="40" t="s">
        <v>90</v>
      </c>
      <c r="I166" s="57" t="s">
        <v>5</v>
      </c>
      <c r="J166" s="50" t="s">
        <v>150</v>
      </c>
      <c r="K166" s="61">
        <v>50000</v>
      </c>
      <c r="L166" s="76">
        <v>42500</v>
      </c>
      <c r="M166" s="56" t="s">
        <v>491</v>
      </c>
      <c r="N166" s="61">
        <v>50000</v>
      </c>
      <c r="O166" s="40">
        <v>20</v>
      </c>
      <c r="P166" s="85">
        <v>50000</v>
      </c>
      <c r="Q166" s="40" t="s">
        <v>491</v>
      </c>
      <c r="R166" s="40">
        <v>20</v>
      </c>
    </row>
    <row r="167" spans="1:18" ht="45">
      <c r="A167" s="57">
        <v>162</v>
      </c>
      <c r="B167" s="57"/>
      <c r="C167" s="27" t="s">
        <v>575</v>
      </c>
      <c r="D167" s="41"/>
      <c r="E167" s="75" t="s">
        <v>511</v>
      </c>
      <c r="F167" s="40" t="s">
        <v>30</v>
      </c>
      <c r="G167" s="40" t="s">
        <v>89</v>
      </c>
      <c r="H167" s="40" t="s">
        <v>90</v>
      </c>
      <c r="I167" s="57" t="s">
        <v>5</v>
      </c>
      <c r="J167" s="50" t="s">
        <v>102</v>
      </c>
      <c r="K167" s="61">
        <v>50000</v>
      </c>
      <c r="L167" s="76">
        <v>42500</v>
      </c>
      <c r="M167" s="56" t="s">
        <v>491</v>
      </c>
      <c r="N167" s="61">
        <v>50000</v>
      </c>
      <c r="O167" s="40">
        <v>20</v>
      </c>
      <c r="P167" s="85">
        <v>50000</v>
      </c>
      <c r="Q167" s="40" t="s">
        <v>491</v>
      </c>
      <c r="R167" s="40">
        <v>20</v>
      </c>
    </row>
    <row r="168" spans="1:18" ht="30">
      <c r="A168" s="57">
        <v>163</v>
      </c>
      <c r="B168" s="57"/>
      <c r="C168" s="27" t="s">
        <v>576</v>
      </c>
      <c r="D168" s="41"/>
      <c r="E168" s="75" t="s">
        <v>511</v>
      </c>
      <c r="F168" s="40" t="s">
        <v>30</v>
      </c>
      <c r="G168" s="40" t="s">
        <v>89</v>
      </c>
      <c r="H168" s="40" t="s">
        <v>90</v>
      </c>
      <c r="I168" s="57" t="s">
        <v>5</v>
      </c>
      <c r="J168" s="50" t="s">
        <v>150</v>
      </c>
      <c r="K168" s="61">
        <v>50000</v>
      </c>
      <c r="L168" s="76">
        <v>42500</v>
      </c>
      <c r="M168" s="56" t="s">
        <v>491</v>
      </c>
      <c r="N168" s="61">
        <v>50000</v>
      </c>
      <c r="O168" s="40">
        <v>20</v>
      </c>
      <c r="P168" s="85">
        <v>50000</v>
      </c>
      <c r="Q168" s="40" t="s">
        <v>491</v>
      </c>
      <c r="R168" s="40">
        <v>20</v>
      </c>
    </row>
    <row r="169" spans="1:18" ht="45">
      <c r="A169" s="57">
        <v>164</v>
      </c>
      <c r="B169" s="57"/>
      <c r="C169" s="27" t="s">
        <v>577</v>
      </c>
      <c r="D169" s="41"/>
      <c r="E169" s="75" t="s">
        <v>578</v>
      </c>
      <c r="F169" s="40" t="s">
        <v>30</v>
      </c>
      <c r="G169" s="40" t="s">
        <v>89</v>
      </c>
      <c r="H169" s="40" t="s">
        <v>90</v>
      </c>
      <c r="I169" s="57" t="s">
        <v>5</v>
      </c>
      <c r="J169" s="50" t="s">
        <v>52</v>
      </c>
      <c r="K169" s="61">
        <v>50000</v>
      </c>
      <c r="L169" s="76">
        <v>42500</v>
      </c>
      <c r="M169" s="56" t="s">
        <v>491</v>
      </c>
      <c r="N169" s="61">
        <v>50000</v>
      </c>
      <c r="O169" s="40">
        <v>20</v>
      </c>
      <c r="P169" s="85">
        <v>50000</v>
      </c>
      <c r="Q169" s="40" t="s">
        <v>491</v>
      </c>
      <c r="R169" s="40">
        <v>20</v>
      </c>
    </row>
    <row r="170" spans="1:18" ht="60">
      <c r="A170" s="57">
        <v>165</v>
      </c>
      <c r="B170" s="57"/>
      <c r="C170" s="27" t="s">
        <v>579</v>
      </c>
      <c r="D170" s="41"/>
      <c r="E170" s="75" t="s">
        <v>219</v>
      </c>
      <c r="F170" s="40" t="s">
        <v>30</v>
      </c>
      <c r="G170" s="40" t="s">
        <v>89</v>
      </c>
      <c r="H170" s="40" t="s">
        <v>90</v>
      </c>
      <c r="I170" s="57" t="s">
        <v>6</v>
      </c>
      <c r="J170" s="50" t="s">
        <v>580</v>
      </c>
      <c r="K170" s="61">
        <v>50000</v>
      </c>
      <c r="L170" s="76">
        <v>42500</v>
      </c>
      <c r="M170" s="56" t="s">
        <v>491</v>
      </c>
      <c r="N170" s="61">
        <v>50000</v>
      </c>
      <c r="O170" s="40">
        <v>20</v>
      </c>
      <c r="P170" s="85">
        <v>50000</v>
      </c>
      <c r="Q170" s="40" t="s">
        <v>491</v>
      </c>
      <c r="R170" s="40">
        <v>20</v>
      </c>
    </row>
    <row r="171" spans="1:18" ht="45">
      <c r="A171" s="57">
        <v>166</v>
      </c>
      <c r="B171" s="57"/>
      <c r="C171" s="27" t="s">
        <v>581</v>
      </c>
      <c r="D171" s="41"/>
      <c r="E171" s="75" t="s">
        <v>582</v>
      </c>
      <c r="F171" s="40" t="s">
        <v>30</v>
      </c>
      <c r="G171" s="40" t="s">
        <v>89</v>
      </c>
      <c r="H171" s="40" t="s">
        <v>90</v>
      </c>
      <c r="I171" s="57" t="s">
        <v>5</v>
      </c>
      <c r="J171" s="50" t="s">
        <v>96</v>
      </c>
      <c r="K171" s="61">
        <v>50000</v>
      </c>
      <c r="L171" s="76">
        <v>42500</v>
      </c>
      <c r="M171" s="56" t="s">
        <v>491</v>
      </c>
      <c r="N171" s="61">
        <v>50000</v>
      </c>
      <c r="O171" s="40">
        <v>20</v>
      </c>
      <c r="P171" s="85">
        <v>50000</v>
      </c>
      <c r="Q171" s="40" t="s">
        <v>491</v>
      </c>
      <c r="R171" s="40">
        <v>20</v>
      </c>
    </row>
    <row r="172" spans="1:18" ht="45">
      <c r="A172" s="57">
        <v>167</v>
      </c>
      <c r="B172" s="57"/>
      <c r="C172" s="27" t="s">
        <v>583</v>
      </c>
      <c r="D172" s="41"/>
      <c r="E172" s="75" t="s">
        <v>584</v>
      </c>
      <c r="F172" s="40" t="s">
        <v>30</v>
      </c>
      <c r="G172" s="40" t="s">
        <v>89</v>
      </c>
      <c r="H172" s="40" t="s">
        <v>90</v>
      </c>
      <c r="I172" s="57" t="s">
        <v>5</v>
      </c>
      <c r="J172" s="50" t="s">
        <v>150</v>
      </c>
      <c r="K172" s="61">
        <v>50000</v>
      </c>
      <c r="L172" s="76">
        <v>42500</v>
      </c>
      <c r="M172" s="56" t="s">
        <v>491</v>
      </c>
      <c r="N172" s="61">
        <v>50000</v>
      </c>
      <c r="O172" s="40">
        <v>20</v>
      </c>
      <c r="P172" s="85">
        <v>50000</v>
      </c>
      <c r="Q172" s="40" t="s">
        <v>491</v>
      </c>
      <c r="R172" s="40">
        <v>20</v>
      </c>
    </row>
    <row r="173" spans="1:18" ht="45">
      <c r="A173" s="57">
        <v>168</v>
      </c>
      <c r="B173" s="57"/>
      <c r="C173" s="27" t="s">
        <v>585</v>
      </c>
      <c r="D173" s="41"/>
      <c r="E173" s="75" t="s">
        <v>586</v>
      </c>
      <c r="F173" s="40" t="s">
        <v>30</v>
      </c>
      <c r="G173" s="40" t="s">
        <v>89</v>
      </c>
      <c r="H173" s="40" t="s">
        <v>90</v>
      </c>
      <c r="I173" s="57" t="s">
        <v>5</v>
      </c>
      <c r="J173" s="50" t="s">
        <v>150</v>
      </c>
      <c r="K173" s="61">
        <v>50000</v>
      </c>
      <c r="L173" s="76">
        <v>42500</v>
      </c>
      <c r="M173" s="56" t="s">
        <v>491</v>
      </c>
      <c r="N173" s="61">
        <v>50000</v>
      </c>
      <c r="O173" s="40">
        <v>20</v>
      </c>
      <c r="P173" s="85">
        <v>50000</v>
      </c>
      <c r="Q173" s="40" t="s">
        <v>491</v>
      </c>
      <c r="R173" s="40">
        <v>20</v>
      </c>
    </row>
    <row r="174" spans="1:18" ht="30">
      <c r="A174" s="57">
        <v>169</v>
      </c>
      <c r="B174" s="57"/>
      <c r="C174" s="27" t="s">
        <v>587</v>
      </c>
      <c r="D174" s="41"/>
      <c r="E174" s="75" t="s">
        <v>588</v>
      </c>
      <c r="F174" s="40" t="s">
        <v>30</v>
      </c>
      <c r="G174" s="40" t="s">
        <v>89</v>
      </c>
      <c r="H174" s="40" t="s">
        <v>90</v>
      </c>
      <c r="I174" s="57" t="s">
        <v>5</v>
      </c>
      <c r="J174" s="50" t="s">
        <v>150</v>
      </c>
      <c r="K174" s="61">
        <v>50000</v>
      </c>
      <c r="L174" s="76">
        <v>42500</v>
      </c>
      <c r="M174" s="56" t="s">
        <v>491</v>
      </c>
      <c r="N174" s="61">
        <v>50000</v>
      </c>
      <c r="O174" s="40">
        <v>20</v>
      </c>
      <c r="P174" s="85">
        <v>50000</v>
      </c>
      <c r="Q174" s="40" t="s">
        <v>491</v>
      </c>
      <c r="R174" s="40">
        <v>20</v>
      </c>
    </row>
    <row r="175" spans="1:18" ht="30">
      <c r="A175" s="57">
        <v>170</v>
      </c>
      <c r="B175" s="57"/>
      <c r="C175" s="27" t="s">
        <v>589</v>
      </c>
      <c r="D175" s="41"/>
      <c r="E175" s="75" t="s">
        <v>588</v>
      </c>
      <c r="F175" s="40" t="s">
        <v>30</v>
      </c>
      <c r="G175" s="40" t="s">
        <v>89</v>
      </c>
      <c r="H175" s="40" t="s">
        <v>90</v>
      </c>
      <c r="I175" s="57" t="s">
        <v>5</v>
      </c>
      <c r="J175" s="50" t="s">
        <v>150</v>
      </c>
      <c r="K175" s="61">
        <v>50000</v>
      </c>
      <c r="L175" s="76">
        <v>42500</v>
      </c>
      <c r="M175" s="56" t="s">
        <v>491</v>
      </c>
      <c r="N175" s="61">
        <v>50000</v>
      </c>
      <c r="O175" s="40">
        <v>20</v>
      </c>
      <c r="P175" s="85">
        <v>50000</v>
      </c>
      <c r="Q175" s="40" t="s">
        <v>491</v>
      </c>
      <c r="R175" s="40">
        <v>20</v>
      </c>
    </row>
    <row r="176" spans="1:18" ht="30">
      <c r="A176" s="57">
        <v>171</v>
      </c>
      <c r="B176" s="57"/>
      <c r="C176" s="27" t="s">
        <v>590</v>
      </c>
      <c r="D176" s="41"/>
      <c r="E176" s="75" t="s">
        <v>588</v>
      </c>
      <c r="F176" s="40" t="s">
        <v>30</v>
      </c>
      <c r="G176" s="40" t="s">
        <v>89</v>
      </c>
      <c r="H176" s="40" t="s">
        <v>90</v>
      </c>
      <c r="I176" s="57" t="s">
        <v>5</v>
      </c>
      <c r="J176" s="50" t="s">
        <v>96</v>
      </c>
      <c r="K176" s="61">
        <v>50000</v>
      </c>
      <c r="L176" s="76">
        <v>42500</v>
      </c>
      <c r="M176" s="56" t="s">
        <v>491</v>
      </c>
      <c r="N176" s="61">
        <v>50000</v>
      </c>
      <c r="O176" s="40">
        <v>20</v>
      </c>
      <c r="P176" s="85">
        <v>50000</v>
      </c>
      <c r="Q176" s="40" t="s">
        <v>491</v>
      </c>
      <c r="R176" s="40">
        <v>20</v>
      </c>
    </row>
    <row r="177" spans="1:18" ht="45">
      <c r="A177" s="57">
        <v>172</v>
      </c>
      <c r="B177" s="57"/>
      <c r="C177" s="27" t="s">
        <v>591</v>
      </c>
      <c r="D177" s="41"/>
      <c r="E177" s="75" t="s">
        <v>523</v>
      </c>
      <c r="F177" s="40" t="s">
        <v>30</v>
      </c>
      <c r="G177" s="40" t="s">
        <v>89</v>
      </c>
      <c r="H177" s="40" t="s">
        <v>90</v>
      </c>
      <c r="I177" s="57" t="s">
        <v>5</v>
      </c>
      <c r="J177" s="50" t="s">
        <v>102</v>
      </c>
      <c r="K177" s="61">
        <v>50000</v>
      </c>
      <c r="L177" s="76">
        <v>42500</v>
      </c>
      <c r="M177" s="56" t="s">
        <v>491</v>
      </c>
      <c r="N177" s="61">
        <v>50000</v>
      </c>
      <c r="O177" s="40">
        <v>20</v>
      </c>
      <c r="P177" s="85">
        <v>50000</v>
      </c>
      <c r="Q177" s="40" t="s">
        <v>491</v>
      </c>
      <c r="R177" s="40">
        <v>20</v>
      </c>
    </row>
    <row r="178" spans="1:18" ht="45">
      <c r="A178" s="57">
        <v>173</v>
      </c>
      <c r="B178" s="57"/>
      <c r="C178" s="27" t="s">
        <v>592</v>
      </c>
      <c r="D178" s="41"/>
      <c r="E178" s="75" t="s">
        <v>593</v>
      </c>
      <c r="F178" s="40" t="s">
        <v>30</v>
      </c>
      <c r="G178" s="40" t="s">
        <v>89</v>
      </c>
      <c r="H178" s="40" t="s">
        <v>90</v>
      </c>
      <c r="I178" s="57" t="s">
        <v>5</v>
      </c>
      <c r="J178" s="50" t="s">
        <v>96</v>
      </c>
      <c r="K178" s="61">
        <v>50000</v>
      </c>
      <c r="L178" s="76">
        <v>42500</v>
      </c>
      <c r="M178" s="56" t="s">
        <v>491</v>
      </c>
      <c r="N178" s="61">
        <v>50000</v>
      </c>
      <c r="O178" s="40">
        <v>20</v>
      </c>
      <c r="P178" s="85">
        <v>50000</v>
      </c>
      <c r="Q178" s="40" t="s">
        <v>491</v>
      </c>
      <c r="R178" s="40">
        <v>20</v>
      </c>
    </row>
    <row r="179" spans="1:18" ht="45">
      <c r="A179" s="57">
        <v>174</v>
      </c>
      <c r="B179" s="57"/>
      <c r="C179" s="27" t="s">
        <v>594</v>
      </c>
      <c r="D179" s="41"/>
      <c r="E179" s="75" t="s">
        <v>586</v>
      </c>
      <c r="F179" s="40" t="s">
        <v>30</v>
      </c>
      <c r="G179" s="40" t="s">
        <v>89</v>
      </c>
      <c r="H179" s="40" t="s">
        <v>90</v>
      </c>
      <c r="I179" s="57" t="s">
        <v>5</v>
      </c>
      <c r="J179" s="50" t="s">
        <v>150</v>
      </c>
      <c r="K179" s="61">
        <v>50000</v>
      </c>
      <c r="L179" s="76">
        <v>42500</v>
      </c>
      <c r="M179" s="56" t="s">
        <v>491</v>
      </c>
      <c r="N179" s="61">
        <v>50000</v>
      </c>
      <c r="O179" s="40">
        <v>20</v>
      </c>
      <c r="P179" s="85">
        <v>50000</v>
      </c>
      <c r="Q179" s="40" t="s">
        <v>491</v>
      </c>
      <c r="R179" s="40">
        <v>20</v>
      </c>
    </row>
    <row r="180" spans="1:18" ht="30">
      <c r="A180" s="57">
        <v>175</v>
      </c>
      <c r="B180" s="57"/>
      <c r="C180" s="78" t="s">
        <v>595</v>
      </c>
      <c r="D180" s="41"/>
      <c r="E180" s="78" t="s">
        <v>596</v>
      </c>
      <c r="F180" s="40" t="s">
        <v>30</v>
      </c>
      <c r="G180" s="40" t="s">
        <v>89</v>
      </c>
      <c r="H180" s="40" t="s">
        <v>90</v>
      </c>
      <c r="I180" s="57" t="s">
        <v>5</v>
      </c>
      <c r="J180" s="80" t="s">
        <v>96</v>
      </c>
      <c r="K180" s="61">
        <v>50000</v>
      </c>
      <c r="L180" s="76">
        <v>42500</v>
      </c>
      <c r="M180" s="56" t="s">
        <v>491</v>
      </c>
      <c r="N180" s="61">
        <v>50000</v>
      </c>
      <c r="O180" s="40">
        <v>20</v>
      </c>
      <c r="P180" s="85">
        <v>50000</v>
      </c>
      <c r="Q180" s="40" t="s">
        <v>491</v>
      </c>
      <c r="R180" s="40">
        <v>20</v>
      </c>
    </row>
    <row r="181" spans="1:18" ht="45">
      <c r="A181" s="57">
        <v>176</v>
      </c>
      <c r="B181" s="57"/>
      <c r="C181" s="27" t="s">
        <v>597</v>
      </c>
      <c r="D181" s="41"/>
      <c r="E181" s="75" t="s">
        <v>538</v>
      </c>
      <c r="F181" s="40" t="s">
        <v>30</v>
      </c>
      <c r="G181" s="40" t="s">
        <v>89</v>
      </c>
      <c r="H181" s="40" t="s">
        <v>90</v>
      </c>
      <c r="I181" s="57" t="s">
        <v>5</v>
      </c>
      <c r="J181" s="50" t="s">
        <v>96</v>
      </c>
      <c r="K181" s="61">
        <v>50000</v>
      </c>
      <c r="L181" s="76">
        <v>42500</v>
      </c>
      <c r="M181" s="56" t="s">
        <v>491</v>
      </c>
      <c r="N181" s="61">
        <v>50000</v>
      </c>
      <c r="O181" s="40">
        <v>20</v>
      </c>
      <c r="P181" s="85">
        <v>50000</v>
      </c>
      <c r="Q181" s="40" t="s">
        <v>491</v>
      </c>
      <c r="R181" s="40">
        <v>20</v>
      </c>
    </row>
    <row r="182" spans="1:18" ht="30">
      <c r="A182" s="57">
        <v>177</v>
      </c>
      <c r="B182" s="57"/>
      <c r="C182" s="27" t="s">
        <v>598</v>
      </c>
      <c r="D182" s="41"/>
      <c r="E182" s="75" t="s">
        <v>599</v>
      </c>
      <c r="F182" s="40" t="s">
        <v>30</v>
      </c>
      <c r="G182" s="40" t="s">
        <v>89</v>
      </c>
      <c r="H182" s="40" t="s">
        <v>90</v>
      </c>
      <c r="I182" s="57" t="s">
        <v>5</v>
      </c>
      <c r="J182" s="50" t="s">
        <v>253</v>
      </c>
      <c r="K182" s="61">
        <v>50000</v>
      </c>
      <c r="L182" s="76">
        <v>42500</v>
      </c>
      <c r="M182" s="56" t="s">
        <v>491</v>
      </c>
      <c r="N182" s="61">
        <v>50000</v>
      </c>
      <c r="O182" s="40">
        <v>20</v>
      </c>
      <c r="P182" s="85">
        <v>50000</v>
      </c>
      <c r="Q182" s="40" t="s">
        <v>491</v>
      </c>
      <c r="R182" s="40">
        <v>20</v>
      </c>
    </row>
    <row r="183" spans="1:18" ht="30">
      <c r="A183" s="57">
        <v>178</v>
      </c>
      <c r="B183" s="57"/>
      <c r="C183" s="27" t="s">
        <v>600</v>
      </c>
      <c r="D183" s="41"/>
      <c r="E183" s="75" t="s">
        <v>601</v>
      </c>
      <c r="F183" s="40" t="s">
        <v>30</v>
      </c>
      <c r="G183" s="40" t="s">
        <v>89</v>
      </c>
      <c r="H183" s="40" t="s">
        <v>90</v>
      </c>
      <c r="I183" s="57" t="s">
        <v>5</v>
      </c>
      <c r="J183" s="50" t="s">
        <v>96</v>
      </c>
      <c r="K183" s="61">
        <v>50000</v>
      </c>
      <c r="L183" s="76">
        <v>42500</v>
      </c>
      <c r="M183" s="56" t="s">
        <v>491</v>
      </c>
      <c r="N183" s="61">
        <v>50000</v>
      </c>
      <c r="O183" s="40">
        <v>20</v>
      </c>
      <c r="P183" s="85">
        <v>50000</v>
      </c>
      <c r="Q183" s="40" t="s">
        <v>491</v>
      </c>
      <c r="R183" s="40">
        <v>20</v>
      </c>
    </row>
    <row r="184" spans="1:18" ht="45">
      <c r="A184" s="57">
        <v>179</v>
      </c>
      <c r="B184" s="57"/>
      <c r="C184" s="27" t="s">
        <v>602</v>
      </c>
      <c r="D184" s="41"/>
      <c r="E184" s="75" t="s">
        <v>603</v>
      </c>
      <c r="F184" s="40" t="s">
        <v>30</v>
      </c>
      <c r="G184" s="40" t="s">
        <v>89</v>
      </c>
      <c r="H184" s="40" t="s">
        <v>90</v>
      </c>
      <c r="I184" s="57" t="s">
        <v>5</v>
      </c>
      <c r="J184" s="50" t="s">
        <v>150</v>
      </c>
      <c r="K184" s="61">
        <v>50000</v>
      </c>
      <c r="L184" s="76">
        <v>42500</v>
      </c>
      <c r="M184" s="56" t="s">
        <v>491</v>
      </c>
      <c r="N184" s="61">
        <v>50000</v>
      </c>
      <c r="O184" s="40">
        <v>20</v>
      </c>
      <c r="P184" s="85">
        <v>50000</v>
      </c>
      <c r="Q184" s="40" t="s">
        <v>491</v>
      </c>
      <c r="R184" s="40">
        <v>20</v>
      </c>
    </row>
    <row r="185" spans="1:18" ht="45">
      <c r="A185" s="57">
        <v>180</v>
      </c>
      <c r="B185" s="57"/>
      <c r="C185" s="27" t="s">
        <v>604</v>
      </c>
      <c r="D185" s="41"/>
      <c r="E185" s="75" t="s">
        <v>605</v>
      </c>
      <c r="F185" s="40" t="s">
        <v>30</v>
      </c>
      <c r="G185" s="40" t="s">
        <v>89</v>
      </c>
      <c r="H185" s="40" t="s">
        <v>90</v>
      </c>
      <c r="I185" s="57" t="s">
        <v>5</v>
      </c>
      <c r="J185" s="50" t="s">
        <v>150</v>
      </c>
      <c r="K185" s="61">
        <v>50000</v>
      </c>
      <c r="L185" s="76">
        <v>42500</v>
      </c>
      <c r="M185" s="56" t="s">
        <v>491</v>
      </c>
      <c r="N185" s="61">
        <v>50000</v>
      </c>
      <c r="O185" s="40">
        <v>20</v>
      </c>
      <c r="P185" s="85">
        <v>50000</v>
      </c>
      <c r="Q185" s="40" t="s">
        <v>491</v>
      </c>
      <c r="R185" s="40">
        <v>20</v>
      </c>
    </row>
    <row r="186" spans="1:18" ht="45">
      <c r="A186" s="57">
        <v>181</v>
      </c>
      <c r="B186" s="57"/>
      <c r="C186" s="27" t="s">
        <v>606</v>
      </c>
      <c r="D186" s="41"/>
      <c r="E186" s="75" t="s">
        <v>586</v>
      </c>
      <c r="F186" s="40" t="s">
        <v>30</v>
      </c>
      <c r="G186" s="40" t="s">
        <v>89</v>
      </c>
      <c r="H186" s="40" t="s">
        <v>90</v>
      </c>
      <c r="I186" s="57" t="s">
        <v>5</v>
      </c>
      <c r="J186" s="50" t="s">
        <v>150</v>
      </c>
      <c r="K186" s="61">
        <v>50000</v>
      </c>
      <c r="L186" s="76">
        <v>42500</v>
      </c>
      <c r="M186" s="56" t="s">
        <v>491</v>
      </c>
      <c r="N186" s="61">
        <v>50000</v>
      </c>
      <c r="O186" s="40">
        <v>20</v>
      </c>
      <c r="P186" s="85">
        <v>50000</v>
      </c>
      <c r="Q186" s="40" t="s">
        <v>491</v>
      </c>
      <c r="R186" s="40">
        <v>20</v>
      </c>
    </row>
    <row r="187" spans="1:18" ht="45">
      <c r="A187" s="57">
        <v>182</v>
      </c>
      <c r="B187" s="57"/>
      <c r="C187" s="27" t="s">
        <v>607</v>
      </c>
      <c r="D187" s="41"/>
      <c r="E187" s="75" t="s">
        <v>608</v>
      </c>
      <c r="F187" s="40" t="s">
        <v>30</v>
      </c>
      <c r="G187" s="40" t="s">
        <v>89</v>
      </c>
      <c r="H187" s="40" t="s">
        <v>90</v>
      </c>
      <c r="I187" s="57" t="s">
        <v>5</v>
      </c>
      <c r="J187" s="50" t="s">
        <v>150</v>
      </c>
      <c r="K187" s="61">
        <v>50000</v>
      </c>
      <c r="L187" s="76">
        <v>42500</v>
      </c>
      <c r="M187" s="56" t="s">
        <v>491</v>
      </c>
      <c r="N187" s="61">
        <v>50000</v>
      </c>
      <c r="O187" s="40">
        <v>20</v>
      </c>
      <c r="P187" s="85">
        <v>50000</v>
      </c>
      <c r="Q187" s="40" t="s">
        <v>491</v>
      </c>
      <c r="R187" s="40">
        <v>20</v>
      </c>
    </row>
    <row r="188" spans="1:18" ht="30">
      <c r="A188" s="57">
        <v>183</v>
      </c>
      <c r="B188" s="57"/>
      <c r="C188" s="27" t="s">
        <v>609</v>
      </c>
      <c r="D188" s="41"/>
      <c r="E188" s="75" t="s">
        <v>593</v>
      </c>
      <c r="F188" s="40" t="s">
        <v>30</v>
      </c>
      <c r="G188" s="40" t="s">
        <v>89</v>
      </c>
      <c r="H188" s="40" t="s">
        <v>90</v>
      </c>
      <c r="I188" s="57" t="s">
        <v>5</v>
      </c>
      <c r="J188" s="50" t="s">
        <v>96</v>
      </c>
      <c r="K188" s="61">
        <v>50000</v>
      </c>
      <c r="L188" s="76">
        <v>42500</v>
      </c>
      <c r="M188" s="56" t="s">
        <v>491</v>
      </c>
      <c r="N188" s="61">
        <v>50000</v>
      </c>
      <c r="O188" s="40">
        <v>20</v>
      </c>
      <c r="P188" s="85">
        <v>50000</v>
      </c>
      <c r="Q188" s="40" t="s">
        <v>491</v>
      </c>
      <c r="R188" s="40">
        <v>20</v>
      </c>
    </row>
    <row r="189" spans="1:18" ht="45">
      <c r="A189" s="57">
        <v>184</v>
      </c>
      <c r="B189" s="57"/>
      <c r="C189" s="27" t="s">
        <v>610</v>
      </c>
      <c r="D189" s="41"/>
      <c r="E189" s="75" t="s">
        <v>601</v>
      </c>
      <c r="F189" s="40" t="s">
        <v>30</v>
      </c>
      <c r="G189" s="40" t="s">
        <v>89</v>
      </c>
      <c r="H189" s="40" t="s">
        <v>90</v>
      </c>
      <c r="I189" s="57" t="s">
        <v>5</v>
      </c>
      <c r="J189" s="50" t="s">
        <v>253</v>
      </c>
      <c r="K189" s="61">
        <v>50000</v>
      </c>
      <c r="L189" s="76">
        <v>42500</v>
      </c>
      <c r="M189" s="56" t="s">
        <v>491</v>
      </c>
      <c r="N189" s="61">
        <v>50000</v>
      </c>
      <c r="O189" s="40">
        <v>20</v>
      </c>
      <c r="P189" s="85">
        <v>50000</v>
      </c>
      <c r="Q189" s="40" t="s">
        <v>491</v>
      </c>
      <c r="R189" s="40">
        <v>20</v>
      </c>
    </row>
    <row r="190" spans="1:18" ht="45">
      <c r="A190" s="57">
        <v>185</v>
      </c>
      <c r="B190" s="57"/>
      <c r="C190" s="27" t="s">
        <v>611</v>
      </c>
      <c r="D190" s="41"/>
      <c r="E190" s="75" t="s">
        <v>498</v>
      </c>
      <c r="F190" s="40" t="s">
        <v>30</v>
      </c>
      <c r="G190" s="40" t="s">
        <v>89</v>
      </c>
      <c r="H190" s="40" t="s">
        <v>90</v>
      </c>
      <c r="I190" s="57" t="s">
        <v>5</v>
      </c>
      <c r="J190" s="50" t="s">
        <v>96</v>
      </c>
      <c r="K190" s="61">
        <v>50000</v>
      </c>
      <c r="L190" s="76">
        <v>42500</v>
      </c>
      <c r="M190" s="56" t="s">
        <v>491</v>
      </c>
      <c r="N190" s="61">
        <v>50000</v>
      </c>
      <c r="O190" s="40">
        <v>20</v>
      </c>
      <c r="P190" s="85">
        <v>50000</v>
      </c>
      <c r="Q190" s="40" t="s">
        <v>491</v>
      </c>
      <c r="R190" s="40">
        <v>20</v>
      </c>
    </row>
    <row r="191" spans="1:18" ht="30">
      <c r="A191" s="57">
        <v>186</v>
      </c>
      <c r="B191" s="57"/>
      <c r="C191" s="27" t="s">
        <v>612</v>
      </c>
      <c r="D191" s="41"/>
      <c r="E191" s="75" t="s">
        <v>613</v>
      </c>
      <c r="F191" s="40" t="s">
        <v>30</v>
      </c>
      <c r="G191" s="40" t="s">
        <v>89</v>
      </c>
      <c r="H191" s="40" t="s">
        <v>90</v>
      </c>
      <c r="I191" s="57" t="s">
        <v>5</v>
      </c>
      <c r="J191" s="50" t="s">
        <v>220</v>
      </c>
      <c r="K191" s="61">
        <v>50000</v>
      </c>
      <c r="L191" s="76">
        <v>42500</v>
      </c>
      <c r="M191" s="56" t="s">
        <v>491</v>
      </c>
      <c r="N191" s="61">
        <v>50000</v>
      </c>
      <c r="O191" s="40">
        <v>20</v>
      </c>
      <c r="P191" s="85">
        <v>50000</v>
      </c>
      <c r="Q191" s="40" t="s">
        <v>491</v>
      </c>
      <c r="R191" s="40">
        <v>20</v>
      </c>
    </row>
    <row r="192" spans="1:18" ht="30">
      <c r="A192" s="57">
        <v>187</v>
      </c>
      <c r="B192" s="57"/>
      <c r="C192" s="27" t="s">
        <v>614</v>
      </c>
      <c r="D192" s="41"/>
      <c r="E192" s="75" t="s">
        <v>451</v>
      </c>
      <c r="F192" s="40" t="s">
        <v>30</v>
      </c>
      <c r="G192" s="40" t="s">
        <v>89</v>
      </c>
      <c r="H192" s="40" t="s">
        <v>90</v>
      </c>
      <c r="I192" s="57" t="s">
        <v>5</v>
      </c>
      <c r="J192" s="50" t="s">
        <v>150</v>
      </c>
      <c r="K192" s="61">
        <v>50000</v>
      </c>
      <c r="L192" s="76">
        <v>42500</v>
      </c>
      <c r="M192" s="56" t="s">
        <v>491</v>
      </c>
      <c r="N192" s="61">
        <v>50000</v>
      </c>
      <c r="O192" s="40">
        <v>20</v>
      </c>
      <c r="P192" s="85">
        <v>50000</v>
      </c>
      <c r="Q192" s="40" t="s">
        <v>491</v>
      </c>
      <c r="R192" s="40">
        <v>20</v>
      </c>
    </row>
    <row r="193" spans="1:18" ht="30">
      <c r="A193" s="57">
        <v>188</v>
      </c>
      <c r="B193" s="57"/>
      <c r="C193" s="27" t="s">
        <v>615</v>
      </c>
      <c r="D193" s="41"/>
      <c r="E193" s="75" t="s">
        <v>451</v>
      </c>
      <c r="F193" s="40" t="s">
        <v>30</v>
      </c>
      <c r="G193" s="40" t="s">
        <v>89</v>
      </c>
      <c r="H193" s="40" t="s">
        <v>90</v>
      </c>
      <c r="I193" s="57" t="s">
        <v>5</v>
      </c>
      <c r="J193" s="50" t="s">
        <v>150</v>
      </c>
      <c r="K193" s="61">
        <v>50000</v>
      </c>
      <c r="L193" s="76">
        <v>42500</v>
      </c>
      <c r="M193" s="56" t="s">
        <v>491</v>
      </c>
      <c r="N193" s="61">
        <v>50000</v>
      </c>
      <c r="O193" s="40">
        <v>20</v>
      </c>
      <c r="P193" s="85">
        <v>50000</v>
      </c>
      <c r="Q193" s="40" t="s">
        <v>491</v>
      </c>
      <c r="R193" s="40">
        <v>20</v>
      </c>
    </row>
    <row r="194" spans="1:18" ht="45">
      <c r="A194" s="57">
        <v>189</v>
      </c>
      <c r="B194" s="57"/>
      <c r="C194" s="27" t="s">
        <v>616</v>
      </c>
      <c r="D194" s="41"/>
      <c r="E194" s="75" t="s">
        <v>451</v>
      </c>
      <c r="F194" s="40" t="s">
        <v>30</v>
      </c>
      <c r="G194" s="40" t="s">
        <v>89</v>
      </c>
      <c r="H194" s="40" t="s">
        <v>90</v>
      </c>
      <c r="I194" s="57" t="s">
        <v>5</v>
      </c>
      <c r="J194" s="50" t="s">
        <v>150</v>
      </c>
      <c r="K194" s="61">
        <v>50000</v>
      </c>
      <c r="L194" s="76">
        <v>42500</v>
      </c>
      <c r="M194" s="56" t="s">
        <v>491</v>
      </c>
      <c r="N194" s="61">
        <v>50000</v>
      </c>
      <c r="O194" s="40">
        <v>20</v>
      </c>
      <c r="P194" s="85">
        <v>50000</v>
      </c>
      <c r="Q194" s="40" t="s">
        <v>491</v>
      </c>
      <c r="R194" s="40">
        <v>20</v>
      </c>
    </row>
    <row r="195" spans="1:18" ht="30">
      <c r="A195" s="57">
        <v>190</v>
      </c>
      <c r="B195" s="57"/>
      <c r="C195" s="27" t="s">
        <v>617</v>
      </c>
      <c r="D195" s="41"/>
      <c r="E195" s="75" t="s">
        <v>451</v>
      </c>
      <c r="F195" s="40" t="s">
        <v>30</v>
      </c>
      <c r="G195" s="40" t="s">
        <v>89</v>
      </c>
      <c r="H195" s="40" t="s">
        <v>90</v>
      </c>
      <c r="I195" s="57" t="s">
        <v>5</v>
      </c>
      <c r="J195" s="50" t="s">
        <v>150</v>
      </c>
      <c r="K195" s="61">
        <v>50000</v>
      </c>
      <c r="L195" s="76">
        <v>42500</v>
      </c>
      <c r="M195" s="56" t="s">
        <v>491</v>
      </c>
      <c r="N195" s="61">
        <v>50000</v>
      </c>
      <c r="O195" s="40">
        <v>20</v>
      </c>
      <c r="P195" s="85">
        <v>50000</v>
      </c>
      <c r="Q195" s="40" t="s">
        <v>491</v>
      </c>
      <c r="R195" s="40">
        <v>20</v>
      </c>
    </row>
    <row r="196" spans="1:18" ht="45">
      <c r="A196" s="57">
        <v>191</v>
      </c>
      <c r="B196" s="57"/>
      <c r="C196" s="27" t="s">
        <v>618</v>
      </c>
      <c r="D196" s="41"/>
      <c r="E196" s="75" t="s">
        <v>451</v>
      </c>
      <c r="F196" s="40" t="s">
        <v>30</v>
      </c>
      <c r="G196" s="40" t="s">
        <v>89</v>
      </c>
      <c r="H196" s="40" t="s">
        <v>90</v>
      </c>
      <c r="I196" s="57" t="s">
        <v>5</v>
      </c>
      <c r="J196" s="50" t="s">
        <v>150</v>
      </c>
      <c r="K196" s="61">
        <v>50000</v>
      </c>
      <c r="L196" s="76">
        <v>42500</v>
      </c>
      <c r="M196" s="56" t="s">
        <v>491</v>
      </c>
      <c r="N196" s="61">
        <v>50000</v>
      </c>
      <c r="O196" s="40">
        <v>20</v>
      </c>
      <c r="P196" s="85">
        <v>50000</v>
      </c>
      <c r="Q196" s="40" t="s">
        <v>491</v>
      </c>
      <c r="R196" s="40">
        <v>20</v>
      </c>
    </row>
    <row r="197" spans="1:18" ht="21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>
        <f>SUM(L6:L196)</f>
        <v>8500000</v>
      </c>
      <c r="M197" s="55"/>
      <c r="N197" s="492">
        <f>SUM(N6:N196)</f>
        <v>10000000</v>
      </c>
      <c r="O197" s="55"/>
      <c r="P197" s="55"/>
      <c r="Q197" s="55"/>
      <c r="R197" s="55"/>
    </row>
    <row r="198" spans="1:18">
      <c r="N198" s="493">
        <v>-500000</v>
      </c>
    </row>
    <row r="199" spans="1:18">
      <c r="N199">
        <f>SUM(N197:N198)</f>
        <v>9500000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9"/>
  <sheetViews>
    <sheetView workbookViewId="0">
      <selection activeCell="P6" sqref="P6:P8"/>
    </sheetView>
  </sheetViews>
  <sheetFormatPr defaultRowHeight="15"/>
  <sheetData>
    <row r="1" spans="1:19" ht="18.7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</row>
    <row r="2" spans="1:19" ht="18.75">
      <c r="A2" s="605" t="s">
        <v>1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</row>
    <row r="3" spans="1:19" ht="18.75">
      <c r="A3" s="605" t="s">
        <v>188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</row>
    <row r="4" spans="1:19" ht="18.75">
      <c r="A4" s="637" t="s">
        <v>619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</row>
    <row r="5" spans="1:19" ht="60">
      <c r="A5" s="57" t="s">
        <v>190</v>
      </c>
      <c r="B5" s="57" t="s">
        <v>191</v>
      </c>
      <c r="C5" s="87" t="s">
        <v>192</v>
      </c>
      <c r="D5" s="57" t="s">
        <v>193</v>
      </c>
      <c r="E5" s="57" t="s">
        <v>194</v>
      </c>
      <c r="F5" s="57" t="s">
        <v>9</v>
      </c>
      <c r="G5" s="57" t="s">
        <v>195</v>
      </c>
      <c r="H5" s="57" t="s">
        <v>196</v>
      </c>
      <c r="I5" s="57" t="s">
        <v>197</v>
      </c>
      <c r="J5" s="88" t="s">
        <v>620</v>
      </c>
      <c r="K5" s="88" t="s">
        <v>621</v>
      </c>
      <c r="L5" s="88" t="s">
        <v>622</v>
      </c>
      <c r="M5" s="88" t="s">
        <v>623</v>
      </c>
      <c r="N5" s="88" t="s">
        <v>624</v>
      </c>
      <c r="O5" s="88" t="s">
        <v>625</v>
      </c>
      <c r="P5" s="88" t="s">
        <v>202</v>
      </c>
      <c r="Q5" s="88" t="s">
        <v>201</v>
      </c>
      <c r="R5" s="88" t="s">
        <v>203</v>
      </c>
    </row>
    <row r="6" spans="1:19" ht="60">
      <c r="A6" s="57">
        <v>1</v>
      </c>
      <c r="B6" s="73"/>
      <c r="C6" s="89" t="s">
        <v>626</v>
      </c>
      <c r="D6" s="90"/>
      <c r="E6" s="91" t="s">
        <v>627</v>
      </c>
      <c r="F6" s="57" t="s">
        <v>30</v>
      </c>
      <c r="G6" s="69" t="s">
        <v>213</v>
      </c>
      <c r="H6" s="57" t="s">
        <v>628</v>
      </c>
      <c r="I6" s="64" t="s">
        <v>215</v>
      </c>
      <c r="J6" s="92" t="s">
        <v>629</v>
      </c>
      <c r="K6" s="93" t="s">
        <v>630</v>
      </c>
      <c r="L6" s="94" t="s">
        <v>631</v>
      </c>
      <c r="M6" s="92" t="s">
        <v>632</v>
      </c>
      <c r="N6" s="81">
        <v>100000</v>
      </c>
      <c r="O6" s="28" t="s">
        <v>633</v>
      </c>
      <c r="P6" s="28">
        <v>50000</v>
      </c>
      <c r="Q6" s="28" t="s">
        <v>634</v>
      </c>
      <c r="R6" s="28"/>
      <c r="S6" s="95">
        <f>P6*0.9</f>
        <v>45000</v>
      </c>
    </row>
    <row r="7" spans="1:19" ht="75">
      <c r="A7" s="57">
        <v>2</v>
      </c>
      <c r="B7" s="73"/>
      <c r="C7" s="89" t="s">
        <v>635</v>
      </c>
      <c r="D7" s="90"/>
      <c r="E7" s="91" t="s">
        <v>636</v>
      </c>
      <c r="F7" s="57" t="s">
        <v>30</v>
      </c>
      <c r="G7" s="69" t="s">
        <v>206</v>
      </c>
      <c r="H7" s="57" t="s">
        <v>628</v>
      </c>
      <c r="I7" s="50" t="s">
        <v>224</v>
      </c>
      <c r="J7" s="92" t="s">
        <v>637</v>
      </c>
      <c r="K7" s="93" t="s">
        <v>638</v>
      </c>
      <c r="L7" s="94" t="s">
        <v>639</v>
      </c>
      <c r="M7" s="92" t="s">
        <v>640</v>
      </c>
      <c r="N7" s="81">
        <v>192000</v>
      </c>
      <c r="O7" s="28" t="s">
        <v>633</v>
      </c>
      <c r="P7" s="28">
        <v>48000</v>
      </c>
      <c r="Q7" s="28" t="s">
        <v>634</v>
      </c>
      <c r="R7" s="28"/>
      <c r="S7" s="95">
        <f t="shared" ref="S7:S8" si="0">P7*0.9</f>
        <v>43200</v>
      </c>
    </row>
    <row r="8" spans="1:19" ht="45">
      <c r="A8" s="57">
        <v>3</v>
      </c>
      <c r="B8" s="73"/>
      <c r="C8" s="89" t="s">
        <v>641</v>
      </c>
      <c r="D8" s="90"/>
      <c r="E8" s="91" t="s">
        <v>642</v>
      </c>
      <c r="F8" s="57" t="s">
        <v>30</v>
      </c>
      <c r="G8" s="69" t="s">
        <v>206</v>
      </c>
      <c r="H8" s="57" t="s">
        <v>628</v>
      </c>
      <c r="I8" s="50" t="s">
        <v>224</v>
      </c>
      <c r="J8" s="92" t="s">
        <v>643</v>
      </c>
      <c r="K8" s="93" t="s">
        <v>638</v>
      </c>
      <c r="L8" s="94" t="s">
        <v>639</v>
      </c>
      <c r="M8" s="92" t="s">
        <v>640</v>
      </c>
      <c r="N8" s="81">
        <v>200000</v>
      </c>
      <c r="O8" s="28" t="s">
        <v>633</v>
      </c>
      <c r="P8" s="28">
        <v>50000</v>
      </c>
      <c r="Q8" s="28" t="s">
        <v>644</v>
      </c>
      <c r="R8" s="28"/>
      <c r="S8" s="95">
        <f t="shared" si="0"/>
        <v>45000</v>
      </c>
    </row>
    <row r="9" spans="1:19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>
        <f>SUM(P6:P8)</f>
        <v>148000</v>
      </c>
      <c r="Q9" s="55"/>
      <c r="R9" s="55"/>
    </row>
  </sheetData>
  <mergeCells count="4">
    <mergeCell ref="A1:R1"/>
    <mergeCell ref="A2:R2"/>
    <mergeCell ref="A3:R3"/>
    <mergeCell ref="A4:R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0"/>
  <sheetViews>
    <sheetView topLeftCell="A5" workbookViewId="0">
      <selection activeCell="Q18" sqref="Q18:Q20"/>
    </sheetView>
  </sheetViews>
  <sheetFormatPr defaultRowHeight="15"/>
  <sheetData>
    <row r="1" spans="1:20" ht="18.75">
      <c r="A1" s="638" t="s">
        <v>645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</row>
    <row r="2" spans="1:20" ht="17.25">
      <c r="A2" s="639" t="s">
        <v>646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</row>
    <row r="3" spans="1:20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0">
      <c r="A4" s="96" t="s">
        <v>647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0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20">
      <c r="A6" s="96"/>
      <c r="B6" s="96"/>
      <c r="C6" s="96"/>
      <c r="D6" s="96"/>
      <c r="E6" s="96"/>
      <c r="F6" s="96"/>
      <c r="G6" s="96"/>
      <c r="H6" s="96" t="s">
        <v>648</v>
      </c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1:20">
      <c r="A7" s="97" t="s">
        <v>649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</row>
    <row r="8" spans="1:20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 t="s">
        <v>650</v>
      </c>
      <c r="T8" s="96"/>
    </row>
    <row r="9" spans="1:20">
      <c r="A9" s="98" t="s">
        <v>651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</row>
    <row r="10" spans="1:20">
      <c r="A10" s="640" t="s">
        <v>190</v>
      </c>
      <c r="B10" s="640" t="s">
        <v>191</v>
      </c>
      <c r="C10" s="640" t="s">
        <v>652</v>
      </c>
      <c r="D10" s="640" t="s">
        <v>653</v>
      </c>
      <c r="E10" s="640" t="s">
        <v>9</v>
      </c>
      <c r="F10" s="640" t="s">
        <v>654</v>
      </c>
      <c r="G10" s="640" t="s">
        <v>655</v>
      </c>
      <c r="H10" s="640"/>
      <c r="I10" s="640"/>
      <c r="J10" s="640"/>
      <c r="K10" s="640"/>
      <c r="L10" s="640"/>
      <c r="M10" s="640" t="s">
        <v>656</v>
      </c>
      <c r="N10" s="640"/>
      <c r="O10" s="640" t="s">
        <v>657</v>
      </c>
      <c r="P10" s="640"/>
      <c r="Q10" s="640" t="s">
        <v>202</v>
      </c>
      <c r="R10" s="640" t="s">
        <v>200</v>
      </c>
      <c r="S10" s="640" t="s">
        <v>201</v>
      </c>
      <c r="T10" s="640" t="s">
        <v>203</v>
      </c>
    </row>
    <row r="11" spans="1:20" ht="30">
      <c r="A11" s="640"/>
      <c r="B11" s="640"/>
      <c r="C11" s="640"/>
      <c r="D11" s="640"/>
      <c r="E11" s="640"/>
      <c r="F11" s="640"/>
      <c r="G11" s="99" t="s">
        <v>89</v>
      </c>
      <c r="H11" s="99" t="s">
        <v>172</v>
      </c>
      <c r="I11" s="99" t="s">
        <v>658</v>
      </c>
      <c r="J11" s="99" t="s">
        <v>659</v>
      </c>
      <c r="K11" s="99" t="s">
        <v>660</v>
      </c>
      <c r="L11" s="99" t="s">
        <v>661</v>
      </c>
      <c r="M11" s="99" t="s">
        <v>90</v>
      </c>
      <c r="N11" s="99" t="s">
        <v>100</v>
      </c>
      <c r="O11" s="99" t="s">
        <v>5</v>
      </c>
      <c r="P11" s="99" t="s">
        <v>6</v>
      </c>
      <c r="Q11" s="640"/>
      <c r="R11" s="640"/>
      <c r="S11" s="640"/>
      <c r="T11" s="640"/>
    </row>
    <row r="12" spans="1:20" ht="60">
      <c r="A12" s="73">
        <v>1</v>
      </c>
      <c r="B12" s="73"/>
      <c r="C12" s="27" t="s">
        <v>662</v>
      </c>
      <c r="D12" s="75" t="s">
        <v>663</v>
      </c>
      <c r="E12" s="69" t="s">
        <v>30</v>
      </c>
      <c r="F12" s="69">
        <v>10</v>
      </c>
      <c r="G12" s="40" t="s">
        <v>89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9</v>
      </c>
      <c r="N12" s="40" t="s">
        <v>100</v>
      </c>
      <c r="O12" s="40" t="s">
        <v>5</v>
      </c>
      <c r="P12" s="69">
        <v>0</v>
      </c>
      <c r="Q12" s="100">
        <v>200000</v>
      </c>
      <c r="R12" s="81">
        <v>170000</v>
      </c>
      <c r="S12" s="69" t="s">
        <v>664</v>
      </c>
      <c r="T12" s="69"/>
    </row>
    <row r="13" spans="1:20" ht="60">
      <c r="A13" s="73">
        <v>2</v>
      </c>
      <c r="B13" s="73"/>
      <c r="C13" s="27" t="s">
        <v>665</v>
      </c>
      <c r="D13" s="75" t="s">
        <v>666</v>
      </c>
      <c r="E13" s="69" t="s">
        <v>30</v>
      </c>
      <c r="F13" s="69">
        <v>10</v>
      </c>
      <c r="G13" s="40" t="s">
        <v>89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40" t="s">
        <v>100</v>
      </c>
      <c r="O13" s="40" t="s">
        <v>5</v>
      </c>
      <c r="P13" s="101">
        <v>0</v>
      </c>
      <c r="Q13" s="100">
        <v>100000</v>
      </c>
      <c r="R13" s="81">
        <v>85000</v>
      </c>
      <c r="S13" s="69" t="s">
        <v>664</v>
      </c>
      <c r="T13" s="69"/>
    </row>
    <row r="14" spans="1:20" ht="60">
      <c r="A14" s="73">
        <v>3</v>
      </c>
      <c r="B14" s="73"/>
      <c r="C14" s="27" t="s">
        <v>667</v>
      </c>
      <c r="D14" s="75" t="s">
        <v>666</v>
      </c>
      <c r="E14" s="69" t="s">
        <v>30</v>
      </c>
      <c r="F14" s="69">
        <v>10</v>
      </c>
      <c r="G14" s="40" t="s">
        <v>89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40" t="s">
        <v>100</v>
      </c>
      <c r="O14" s="40" t="s">
        <v>5</v>
      </c>
      <c r="P14" s="101">
        <v>0</v>
      </c>
      <c r="Q14" s="100">
        <v>100000</v>
      </c>
      <c r="R14" s="81">
        <v>85000</v>
      </c>
      <c r="S14" s="69" t="s">
        <v>664</v>
      </c>
      <c r="T14" s="69"/>
    </row>
    <row r="15" spans="1:20" ht="30">
      <c r="A15" s="73">
        <v>4</v>
      </c>
      <c r="B15" s="73"/>
      <c r="C15" s="27" t="s">
        <v>668</v>
      </c>
      <c r="D15" s="75" t="s">
        <v>219</v>
      </c>
      <c r="E15" s="69" t="s">
        <v>30</v>
      </c>
      <c r="F15" s="69">
        <v>16</v>
      </c>
      <c r="G15" s="40" t="s">
        <v>89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40" t="s">
        <v>100</v>
      </c>
      <c r="O15" s="40" t="s">
        <v>5</v>
      </c>
      <c r="P15" s="69">
        <v>0</v>
      </c>
      <c r="Q15" s="100">
        <v>200000</v>
      </c>
      <c r="R15" s="81">
        <v>170000</v>
      </c>
      <c r="S15" s="69" t="s">
        <v>664</v>
      </c>
      <c r="T15" s="69"/>
    </row>
    <row r="16" spans="1:20" ht="60">
      <c r="A16" s="73">
        <v>5</v>
      </c>
      <c r="B16" s="73"/>
      <c r="C16" s="38" t="s">
        <v>665</v>
      </c>
      <c r="D16" s="75" t="s">
        <v>669</v>
      </c>
      <c r="E16" s="69" t="s">
        <v>30</v>
      </c>
      <c r="F16" s="69">
        <v>10</v>
      </c>
      <c r="G16" s="40" t="s">
        <v>89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40" t="s">
        <v>100</v>
      </c>
      <c r="O16" s="40" t="s">
        <v>5</v>
      </c>
      <c r="P16" s="101">
        <v>0</v>
      </c>
      <c r="Q16" s="100">
        <v>100000</v>
      </c>
      <c r="R16" s="81">
        <v>85000</v>
      </c>
      <c r="S16" s="69" t="s">
        <v>670</v>
      </c>
      <c r="T16" s="69"/>
    </row>
    <row r="17" spans="1:20" ht="45">
      <c r="A17" s="73">
        <v>6</v>
      </c>
      <c r="B17" s="73"/>
      <c r="C17" s="38" t="s">
        <v>671</v>
      </c>
      <c r="D17" s="75" t="s">
        <v>672</v>
      </c>
      <c r="E17" s="69" t="s">
        <v>30</v>
      </c>
      <c r="F17" s="69">
        <v>10</v>
      </c>
      <c r="G17" s="40" t="s">
        <v>89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40" t="s">
        <v>100</v>
      </c>
      <c r="O17" s="40" t="s">
        <v>5</v>
      </c>
      <c r="P17" s="101">
        <v>0</v>
      </c>
      <c r="Q17" s="100">
        <v>100000</v>
      </c>
      <c r="R17" s="81">
        <v>85000</v>
      </c>
      <c r="S17" s="69" t="s">
        <v>670</v>
      </c>
      <c r="T17" s="102"/>
    </row>
    <row r="18" spans="1:20">
      <c r="Q18" s="494">
        <f>SUM(Q12:Q17)</f>
        <v>800000</v>
      </c>
      <c r="R18">
        <f>SUM(R12:R17)</f>
        <v>680000</v>
      </c>
    </row>
    <row r="19" spans="1:20">
      <c r="Q19" s="495">
        <v>-40000</v>
      </c>
    </row>
    <row r="20" spans="1:20">
      <c r="Q20" s="494">
        <f>SUM(Q18:Q19)</f>
        <v>760000</v>
      </c>
    </row>
  </sheetData>
  <mergeCells count="15">
    <mergeCell ref="A1:T1"/>
    <mergeCell ref="A2:T2"/>
    <mergeCell ref="A10:A11"/>
    <mergeCell ref="B10:B11"/>
    <mergeCell ref="C10:C11"/>
    <mergeCell ref="D10:D11"/>
    <mergeCell ref="E10:E11"/>
    <mergeCell ref="F10:F11"/>
    <mergeCell ref="G10:L10"/>
    <mergeCell ref="M10:N10"/>
    <mergeCell ref="O10:P10"/>
    <mergeCell ref="Q10:Q11"/>
    <mergeCell ref="R10:R11"/>
    <mergeCell ref="S10:S11"/>
    <mergeCell ref="T10:T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76"/>
  <sheetViews>
    <sheetView topLeftCell="A367" workbookViewId="0">
      <selection activeCell="L377" sqref="L377"/>
    </sheetView>
  </sheetViews>
  <sheetFormatPr defaultRowHeight="15"/>
  <cols>
    <col min="11" max="11" width="12.7109375" bestFit="1" customWidth="1"/>
  </cols>
  <sheetData>
    <row r="1" spans="1:18" ht="18.7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</row>
    <row r="2" spans="1:18" ht="18.75">
      <c r="A2" s="605" t="s">
        <v>1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</row>
    <row r="3" spans="1:18" ht="18.75">
      <c r="A3" s="605" t="s">
        <v>188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</row>
    <row r="4" spans="1:18" ht="18.75">
      <c r="A4" s="641" t="s">
        <v>673</v>
      </c>
      <c r="B4" s="641"/>
      <c r="C4" s="641"/>
      <c r="D4" s="641"/>
      <c r="E4" s="641"/>
      <c r="F4" s="641"/>
      <c r="G4" s="641"/>
      <c r="H4" s="103"/>
      <c r="I4" s="103"/>
      <c r="J4" s="7"/>
      <c r="K4" s="104"/>
      <c r="L4" s="105"/>
      <c r="M4" s="106"/>
      <c r="N4" s="106"/>
      <c r="O4" s="107"/>
      <c r="P4" s="9"/>
      <c r="Q4" s="9"/>
      <c r="R4" s="10" t="s">
        <v>674</v>
      </c>
    </row>
    <row r="5" spans="1:18" ht="22.5">
      <c r="A5" s="108"/>
      <c r="B5" s="108"/>
      <c r="C5" s="108"/>
      <c r="D5" s="108"/>
      <c r="E5" s="108"/>
      <c r="F5" s="109"/>
      <c r="G5" s="109"/>
      <c r="H5" s="109"/>
      <c r="I5" s="109"/>
      <c r="J5" s="110"/>
      <c r="K5" s="111"/>
      <c r="L5" s="111"/>
      <c r="M5" s="112"/>
      <c r="N5" s="112"/>
      <c r="O5" s="113"/>
      <c r="P5" s="113"/>
      <c r="Q5" s="113" t="s">
        <v>675</v>
      </c>
      <c r="R5" s="114"/>
    </row>
    <row r="6" spans="1:18" ht="22.5">
      <c r="A6" s="642" t="s">
        <v>651</v>
      </c>
      <c r="B6" s="642"/>
      <c r="C6" s="108"/>
      <c r="D6" s="108"/>
      <c r="E6" s="108"/>
      <c r="F6" s="109"/>
      <c r="G6" s="109"/>
      <c r="H6" s="109"/>
      <c r="I6" s="109"/>
      <c r="J6" s="110"/>
      <c r="K6" s="111"/>
      <c r="L6" s="111"/>
      <c r="M6" s="112"/>
      <c r="N6" s="112"/>
      <c r="O6" s="113"/>
      <c r="P6" s="113"/>
      <c r="Q6" s="113" t="s">
        <v>676</v>
      </c>
      <c r="R6" s="114"/>
    </row>
    <row r="7" spans="1:18" ht="60">
      <c r="A7" s="115" t="s">
        <v>190</v>
      </c>
      <c r="B7" s="115" t="s">
        <v>191</v>
      </c>
      <c r="C7" s="115" t="s">
        <v>192</v>
      </c>
      <c r="D7" s="115" t="s">
        <v>193</v>
      </c>
      <c r="E7" s="115" t="s">
        <v>194</v>
      </c>
      <c r="F7" s="116" t="s">
        <v>9</v>
      </c>
      <c r="G7" s="116" t="s">
        <v>195</v>
      </c>
      <c r="H7" s="116" t="s">
        <v>196</v>
      </c>
      <c r="I7" s="116" t="s">
        <v>197</v>
      </c>
      <c r="J7" s="40" t="s">
        <v>198</v>
      </c>
      <c r="K7" s="117" t="s">
        <v>199</v>
      </c>
      <c r="L7" s="118" t="s">
        <v>200</v>
      </c>
      <c r="M7" s="118" t="s">
        <v>201</v>
      </c>
      <c r="N7" s="118" t="s">
        <v>202</v>
      </c>
      <c r="O7" s="40" t="s">
        <v>203</v>
      </c>
      <c r="P7" s="40" t="s">
        <v>202</v>
      </c>
      <c r="Q7" s="40" t="s">
        <v>201</v>
      </c>
      <c r="R7" s="57" t="s">
        <v>203</v>
      </c>
    </row>
    <row r="8" spans="1:18" ht="33">
      <c r="A8" s="28">
        <v>1</v>
      </c>
      <c r="B8" s="119">
        <v>206</v>
      </c>
      <c r="C8" s="120" t="s">
        <v>677</v>
      </c>
      <c r="D8" s="121"/>
      <c r="E8" s="122" t="s">
        <v>678</v>
      </c>
      <c r="F8" s="123" t="s">
        <v>30</v>
      </c>
      <c r="G8" s="123" t="s">
        <v>89</v>
      </c>
      <c r="H8" s="123" t="s">
        <v>90</v>
      </c>
      <c r="I8" s="123" t="s">
        <v>5</v>
      </c>
      <c r="J8" s="27" t="s">
        <v>126</v>
      </c>
      <c r="K8" s="124">
        <v>50000</v>
      </c>
      <c r="L8" s="124">
        <v>45000</v>
      </c>
      <c r="M8" s="125" t="s">
        <v>679</v>
      </c>
      <c r="N8" s="126">
        <v>45000</v>
      </c>
      <c r="O8" s="125" t="s">
        <v>679</v>
      </c>
      <c r="P8" s="126">
        <v>45000</v>
      </c>
      <c r="Q8" s="125" t="s">
        <v>679</v>
      </c>
      <c r="R8" s="127">
        <v>20</v>
      </c>
    </row>
    <row r="9" spans="1:18" ht="49.5">
      <c r="A9" s="28">
        <v>2</v>
      </c>
      <c r="B9" s="119">
        <v>259</v>
      </c>
      <c r="C9" s="120" t="s">
        <v>680</v>
      </c>
      <c r="D9" s="121"/>
      <c r="E9" s="128" t="s">
        <v>678</v>
      </c>
      <c r="F9" s="123" t="s">
        <v>30</v>
      </c>
      <c r="G9" s="123" t="s">
        <v>89</v>
      </c>
      <c r="H9" s="123" t="s">
        <v>90</v>
      </c>
      <c r="I9" s="123" t="s">
        <v>5</v>
      </c>
      <c r="J9" s="78" t="s">
        <v>96</v>
      </c>
      <c r="K9" s="124">
        <v>50000</v>
      </c>
      <c r="L9" s="124">
        <v>45000</v>
      </c>
      <c r="M9" s="125" t="s">
        <v>681</v>
      </c>
      <c r="N9" s="126">
        <v>45000</v>
      </c>
      <c r="O9" s="125" t="s">
        <v>681</v>
      </c>
      <c r="P9" s="126">
        <v>45000</v>
      </c>
      <c r="Q9" s="125" t="s">
        <v>681</v>
      </c>
      <c r="R9" s="127">
        <v>20</v>
      </c>
    </row>
    <row r="10" spans="1:18" ht="49.5">
      <c r="A10" s="28">
        <v>3</v>
      </c>
      <c r="B10" s="119">
        <v>273</v>
      </c>
      <c r="C10" s="120" t="s">
        <v>682</v>
      </c>
      <c r="D10" s="121"/>
      <c r="E10" s="128" t="s">
        <v>678</v>
      </c>
      <c r="F10" s="123" t="s">
        <v>30</v>
      </c>
      <c r="G10" s="123" t="s">
        <v>89</v>
      </c>
      <c r="H10" s="123" t="s">
        <v>90</v>
      </c>
      <c r="I10" s="123" t="s">
        <v>5</v>
      </c>
      <c r="J10" s="78" t="s">
        <v>96</v>
      </c>
      <c r="K10" s="124">
        <v>50000</v>
      </c>
      <c r="L10" s="124">
        <v>45000</v>
      </c>
      <c r="M10" s="125" t="s">
        <v>683</v>
      </c>
      <c r="N10" s="126">
        <v>45000</v>
      </c>
      <c r="O10" s="125" t="s">
        <v>683</v>
      </c>
      <c r="P10" s="126">
        <v>45000</v>
      </c>
      <c r="Q10" s="125" t="s">
        <v>683</v>
      </c>
      <c r="R10" s="127">
        <v>20</v>
      </c>
    </row>
    <row r="11" spans="1:18" ht="49.5">
      <c r="A11" s="28">
        <v>4</v>
      </c>
      <c r="B11" s="119">
        <v>276</v>
      </c>
      <c r="C11" s="120" t="s">
        <v>684</v>
      </c>
      <c r="D11" s="121"/>
      <c r="E11" s="128" t="s">
        <v>678</v>
      </c>
      <c r="F11" s="123" t="s">
        <v>30</v>
      </c>
      <c r="G11" s="123" t="s">
        <v>89</v>
      </c>
      <c r="H11" s="123" t="s">
        <v>90</v>
      </c>
      <c r="I11" s="123" t="s">
        <v>5</v>
      </c>
      <c r="J11" s="78" t="s">
        <v>96</v>
      </c>
      <c r="K11" s="124">
        <v>50000</v>
      </c>
      <c r="L11" s="124">
        <v>45000</v>
      </c>
      <c r="M11" s="125" t="s">
        <v>685</v>
      </c>
      <c r="N11" s="126">
        <v>45000</v>
      </c>
      <c r="O11" s="125" t="s">
        <v>685</v>
      </c>
      <c r="P11" s="126">
        <v>45000</v>
      </c>
      <c r="Q11" s="125" t="s">
        <v>685</v>
      </c>
      <c r="R11" s="127">
        <v>20</v>
      </c>
    </row>
    <row r="12" spans="1:18" ht="66">
      <c r="A12" s="28">
        <v>5</v>
      </c>
      <c r="B12" s="119">
        <v>296</v>
      </c>
      <c r="C12" s="120" t="s">
        <v>686</v>
      </c>
      <c r="D12" s="121"/>
      <c r="E12" s="122" t="s">
        <v>687</v>
      </c>
      <c r="F12" s="123" t="s">
        <v>30</v>
      </c>
      <c r="G12" s="123" t="s">
        <v>89</v>
      </c>
      <c r="H12" s="123" t="s">
        <v>90</v>
      </c>
      <c r="I12" s="123" t="s">
        <v>5</v>
      </c>
      <c r="J12" s="27" t="s">
        <v>96</v>
      </c>
      <c r="K12" s="124">
        <v>50000</v>
      </c>
      <c r="L12" s="124">
        <v>45000</v>
      </c>
      <c r="M12" s="125" t="s">
        <v>688</v>
      </c>
      <c r="N12" s="126">
        <v>45000</v>
      </c>
      <c r="O12" s="125" t="s">
        <v>688</v>
      </c>
      <c r="P12" s="126">
        <v>45000</v>
      </c>
      <c r="Q12" s="125" t="s">
        <v>688</v>
      </c>
      <c r="R12" s="127">
        <v>20</v>
      </c>
    </row>
    <row r="13" spans="1:18" ht="49.5">
      <c r="A13" s="28">
        <v>6</v>
      </c>
      <c r="B13" s="119">
        <v>299</v>
      </c>
      <c r="C13" s="120" t="s">
        <v>689</v>
      </c>
      <c r="D13" s="121"/>
      <c r="E13" s="128" t="s">
        <v>678</v>
      </c>
      <c r="F13" s="123" t="s">
        <v>30</v>
      </c>
      <c r="G13" s="123" t="s">
        <v>89</v>
      </c>
      <c r="H13" s="123" t="s">
        <v>90</v>
      </c>
      <c r="I13" s="123" t="s">
        <v>5</v>
      </c>
      <c r="J13" s="78" t="s">
        <v>96</v>
      </c>
      <c r="K13" s="124">
        <v>50000</v>
      </c>
      <c r="L13" s="124">
        <v>45000</v>
      </c>
      <c r="M13" s="125" t="s">
        <v>690</v>
      </c>
      <c r="N13" s="126">
        <v>45000</v>
      </c>
      <c r="O13" s="125" t="s">
        <v>690</v>
      </c>
      <c r="P13" s="126">
        <v>45000</v>
      </c>
      <c r="Q13" s="125" t="s">
        <v>690</v>
      </c>
      <c r="R13" s="127">
        <v>20</v>
      </c>
    </row>
    <row r="14" spans="1:18" ht="49.5">
      <c r="A14" s="28">
        <v>7</v>
      </c>
      <c r="B14" s="119">
        <v>450</v>
      </c>
      <c r="C14" s="120" t="s">
        <v>691</v>
      </c>
      <c r="D14" s="121"/>
      <c r="E14" s="128" t="s">
        <v>692</v>
      </c>
      <c r="F14" s="123" t="s">
        <v>30</v>
      </c>
      <c r="G14" s="123" t="s">
        <v>89</v>
      </c>
      <c r="H14" s="123" t="s">
        <v>90</v>
      </c>
      <c r="I14" s="123" t="s">
        <v>5</v>
      </c>
      <c r="J14" s="78" t="s">
        <v>381</v>
      </c>
      <c r="K14" s="124">
        <v>50000</v>
      </c>
      <c r="L14" s="124">
        <v>45000</v>
      </c>
      <c r="M14" s="125" t="s">
        <v>693</v>
      </c>
      <c r="N14" s="126">
        <v>45000</v>
      </c>
      <c r="O14" s="125" t="s">
        <v>693</v>
      </c>
      <c r="P14" s="126">
        <v>45000</v>
      </c>
      <c r="Q14" s="125" t="s">
        <v>693</v>
      </c>
      <c r="R14" s="127">
        <v>20</v>
      </c>
    </row>
    <row r="15" spans="1:18" ht="66">
      <c r="A15" s="28">
        <v>8</v>
      </c>
      <c r="B15" s="119">
        <v>483</v>
      </c>
      <c r="C15" s="120" t="s">
        <v>694</v>
      </c>
      <c r="D15" s="121"/>
      <c r="E15" s="122" t="s">
        <v>692</v>
      </c>
      <c r="F15" s="123" t="s">
        <v>30</v>
      </c>
      <c r="G15" s="123" t="s">
        <v>89</v>
      </c>
      <c r="H15" s="123" t="s">
        <v>90</v>
      </c>
      <c r="I15" s="123" t="s">
        <v>5</v>
      </c>
      <c r="J15" s="27" t="s">
        <v>96</v>
      </c>
      <c r="K15" s="124">
        <v>50000</v>
      </c>
      <c r="L15" s="124">
        <v>45000</v>
      </c>
      <c r="M15" s="125" t="s">
        <v>695</v>
      </c>
      <c r="N15" s="126">
        <v>45000</v>
      </c>
      <c r="O15" s="125" t="s">
        <v>695</v>
      </c>
      <c r="P15" s="126">
        <v>45000</v>
      </c>
      <c r="Q15" s="125" t="s">
        <v>695</v>
      </c>
      <c r="R15" s="127">
        <v>20</v>
      </c>
    </row>
    <row r="16" spans="1:18" ht="49.5">
      <c r="A16" s="28">
        <v>9</v>
      </c>
      <c r="B16" s="119">
        <v>484</v>
      </c>
      <c r="C16" s="120" t="s">
        <v>696</v>
      </c>
      <c r="D16" s="121"/>
      <c r="E16" s="122" t="s">
        <v>692</v>
      </c>
      <c r="F16" s="123" t="s">
        <v>30</v>
      </c>
      <c r="G16" s="123" t="s">
        <v>89</v>
      </c>
      <c r="H16" s="123" t="s">
        <v>90</v>
      </c>
      <c r="I16" s="123" t="s">
        <v>5</v>
      </c>
      <c r="J16" s="27" t="s">
        <v>96</v>
      </c>
      <c r="K16" s="124">
        <v>50000</v>
      </c>
      <c r="L16" s="124">
        <v>45000</v>
      </c>
      <c r="M16" s="125" t="s">
        <v>697</v>
      </c>
      <c r="N16" s="126">
        <v>45000</v>
      </c>
      <c r="O16" s="125" t="s">
        <v>697</v>
      </c>
      <c r="P16" s="126">
        <v>45000</v>
      </c>
      <c r="Q16" s="125" t="s">
        <v>697</v>
      </c>
      <c r="R16" s="127">
        <v>20</v>
      </c>
    </row>
    <row r="17" spans="1:18" ht="66">
      <c r="A17" s="28">
        <v>10</v>
      </c>
      <c r="B17" s="119">
        <v>134</v>
      </c>
      <c r="C17" s="120" t="s">
        <v>698</v>
      </c>
      <c r="D17" s="121"/>
      <c r="E17" s="122" t="s">
        <v>699</v>
      </c>
      <c r="F17" s="123" t="s">
        <v>30</v>
      </c>
      <c r="G17" s="123" t="s">
        <v>89</v>
      </c>
      <c r="H17" s="123" t="s">
        <v>90</v>
      </c>
      <c r="I17" s="123" t="s">
        <v>5</v>
      </c>
      <c r="J17" s="27" t="s">
        <v>225</v>
      </c>
      <c r="K17" s="124">
        <v>50000</v>
      </c>
      <c r="L17" s="124">
        <v>45000</v>
      </c>
      <c r="M17" s="125" t="s">
        <v>700</v>
      </c>
      <c r="N17" s="126">
        <v>45000</v>
      </c>
      <c r="O17" s="125" t="s">
        <v>700</v>
      </c>
      <c r="P17" s="126">
        <v>45000</v>
      </c>
      <c r="Q17" s="125" t="s">
        <v>700</v>
      </c>
      <c r="R17" s="127">
        <v>20</v>
      </c>
    </row>
    <row r="18" spans="1:18" ht="49.5">
      <c r="A18" s="28">
        <v>11</v>
      </c>
      <c r="B18" s="119">
        <v>271</v>
      </c>
      <c r="C18" s="120" t="s">
        <v>701</v>
      </c>
      <c r="D18" s="121"/>
      <c r="E18" s="122" t="s">
        <v>678</v>
      </c>
      <c r="F18" s="123" t="s">
        <v>30</v>
      </c>
      <c r="G18" s="123" t="s">
        <v>89</v>
      </c>
      <c r="H18" s="123" t="s">
        <v>90</v>
      </c>
      <c r="I18" s="123" t="s">
        <v>5</v>
      </c>
      <c r="J18" s="27" t="s">
        <v>113</v>
      </c>
      <c r="K18" s="124">
        <v>50000</v>
      </c>
      <c r="L18" s="124">
        <v>45000</v>
      </c>
      <c r="M18" s="125" t="s">
        <v>702</v>
      </c>
      <c r="N18" s="126">
        <v>45000</v>
      </c>
      <c r="O18" s="125" t="s">
        <v>702</v>
      </c>
      <c r="P18" s="126">
        <v>45000</v>
      </c>
      <c r="Q18" s="125" t="s">
        <v>702</v>
      </c>
      <c r="R18" s="127">
        <v>20</v>
      </c>
    </row>
    <row r="19" spans="1:18" ht="33">
      <c r="A19" s="28">
        <v>12</v>
      </c>
      <c r="B19" s="119">
        <v>243</v>
      </c>
      <c r="C19" s="120" t="s">
        <v>703</v>
      </c>
      <c r="D19" s="121"/>
      <c r="E19" s="122" t="s">
        <v>678</v>
      </c>
      <c r="F19" s="123" t="s">
        <v>30</v>
      </c>
      <c r="G19" s="123" t="s">
        <v>89</v>
      </c>
      <c r="H19" s="123" t="s">
        <v>100</v>
      </c>
      <c r="I19" s="123" t="s">
        <v>5</v>
      </c>
      <c r="J19" s="27" t="s">
        <v>113</v>
      </c>
      <c r="K19" s="124">
        <v>50000</v>
      </c>
      <c r="L19" s="124">
        <v>45000</v>
      </c>
      <c r="M19" s="125" t="s">
        <v>704</v>
      </c>
      <c r="N19" s="126">
        <v>45000</v>
      </c>
      <c r="O19" s="125" t="s">
        <v>704</v>
      </c>
      <c r="P19" s="126">
        <v>45000</v>
      </c>
      <c r="Q19" s="125" t="s">
        <v>704</v>
      </c>
      <c r="R19" s="127">
        <v>20</v>
      </c>
    </row>
    <row r="20" spans="1:18" ht="33">
      <c r="A20" s="28">
        <v>13</v>
      </c>
      <c r="B20" s="119">
        <v>250</v>
      </c>
      <c r="C20" s="120" t="s">
        <v>705</v>
      </c>
      <c r="D20" s="121"/>
      <c r="E20" s="122" t="s">
        <v>678</v>
      </c>
      <c r="F20" s="123" t="s">
        <v>30</v>
      </c>
      <c r="G20" s="123" t="s">
        <v>89</v>
      </c>
      <c r="H20" s="123" t="s">
        <v>100</v>
      </c>
      <c r="I20" s="123" t="s">
        <v>5</v>
      </c>
      <c r="J20" s="27" t="s">
        <v>126</v>
      </c>
      <c r="K20" s="124">
        <v>50000</v>
      </c>
      <c r="L20" s="124">
        <v>45000</v>
      </c>
      <c r="M20" s="125" t="s">
        <v>706</v>
      </c>
      <c r="N20" s="126">
        <v>45000</v>
      </c>
      <c r="O20" s="125" t="s">
        <v>706</v>
      </c>
      <c r="P20" s="126">
        <v>45000</v>
      </c>
      <c r="Q20" s="125" t="s">
        <v>706</v>
      </c>
      <c r="R20" s="127">
        <v>20</v>
      </c>
    </row>
    <row r="21" spans="1:18" ht="49.5">
      <c r="A21" s="28">
        <v>14</v>
      </c>
      <c r="B21" s="119">
        <v>481</v>
      </c>
      <c r="C21" s="120" t="s">
        <v>707</v>
      </c>
      <c r="D21" s="121"/>
      <c r="E21" s="122" t="s">
        <v>708</v>
      </c>
      <c r="F21" s="123" t="s">
        <v>30</v>
      </c>
      <c r="G21" s="123" t="s">
        <v>89</v>
      </c>
      <c r="H21" s="123" t="s">
        <v>90</v>
      </c>
      <c r="I21" s="123" t="s">
        <v>5</v>
      </c>
      <c r="J21" s="27" t="s">
        <v>260</v>
      </c>
      <c r="K21" s="124">
        <v>50000</v>
      </c>
      <c r="L21" s="124">
        <v>45000</v>
      </c>
      <c r="M21" s="125" t="s">
        <v>709</v>
      </c>
      <c r="N21" s="126">
        <v>45000</v>
      </c>
      <c r="O21" s="125" t="s">
        <v>709</v>
      </c>
      <c r="P21" s="126">
        <v>45000</v>
      </c>
      <c r="Q21" s="125" t="s">
        <v>709</v>
      </c>
      <c r="R21" s="127">
        <v>20</v>
      </c>
    </row>
    <row r="22" spans="1:18" ht="49.5">
      <c r="A22" s="28">
        <v>15</v>
      </c>
      <c r="B22" s="119">
        <v>8</v>
      </c>
      <c r="C22" s="120" t="s">
        <v>710</v>
      </c>
      <c r="D22" s="121"/>
      <c r="E22" s="122" t="s">
        <v>711</v>
      </c>
      <c r="F22" s="123" t="s">
        <v>30</v>
      </c>
      <c r="G22" s="123" t="s">
        <v>89</v>
      </c>
      <c r="H22" s="123" t="s">
        <v>100</v>
      </c>
      <c r="I22" s="123" t="s">
        <v>5</v>
      </c>
      <c r="J22" s="27" t="s">
        <v>96</v>
      </c>
      <c r="K22" s="124">
        <v>50000</v>
      </c>
      <c r="L22" s="124">
        <v>45000</v>
      </c>
      <c r="M22" s="125" t="s">
        <v>712</v>
      </c>
      <c r="N22" s="126">
        <v>45000</v>
      </c>
      <c r="O22" s="125" t="s">
        <v>712</v>
      </c>
      <c r="P22" s="126">
        <v>45000</v>
      </c>
      <c r="Q22" s="125" t="s">
        <v>712</v>
      </c>
      <c r="R22" s="127">
        <v>20</v>
      </c>
    </row>
    <row r="23" spans="1:18" ht="49.5">
      <c r="A23" s="28">
        <v>16</v>
      </c>
      <c r="B23" s="119">
        <v>9</v>
      </c>
      <c r="C23" s="120" t="s">
        <v>713</v>
      </c>
      <c r="D23" s="121"/>
      <c r="E23" s="122" t="s">
        <v>711</v>
      </c>
      <c r="F23" s="123" t="s">
        <v>30</v>
      </c>
      <c r="G23" s="123" t="s">
        <v>89</v>
      </c>
      <c r="H23" s="123" t="s">
        <v>100</v>
      </c>
      <c r="I23" s="123" t="s">
        <v>5</v>
      </c>
      <c r="J23" s="27" t="s">
        <v>260</v>
      </c>
      <c r="K23" s="124">
        <v>50000</v>
      </c>
      <c r="L23" s="124">
        <v>45000</v>
      </c>
      <c r="M23" s="125" t="s">
        <v>714</v>
      </c>
      <c r="N23" s="126">
        <v>45000</v>
      </c>
      <c r="O23" s="125" t="s">
        <v>714</v>
      </c>
      <c r="P23" s="126">
        <v>45000</v>
      </c>
      <c r="Q23" s="125" t="s">
        <v>714</v>
      </c>
      <c r="R23" s="127">
        <v>20</v>
      </c>
    </row>
    <row r="24" spans="1:18" ht="49.5">
      <c r="A24" s="28">
        <v>17</v>
      </c>
      <c r="B24" s="119">
        <v>44</v>
      </c>
      <c r="C24" s="120" t="s">
        <v>715</v>
      </c>
      <c r="D24" s="121"/>
      <c r="E24" s="122" t="s">
        <v>716</v>
      </c>
      <c r="F24" s="123" t="s">
        <v>30</v>
      </c>
      <c r="G24" s="123" t="s">
        <v>89</v>
      </c>
      <c r="H24" s="123" t="s">
        <v>100</v>
      </c>
      <c r="I24" s="123" t="s">
        <v>5</v>
      </c>
      <c r="J24" s="27" t="s">
        <v>52</v>
      </c>
      <c r="K24" s="124">
        <v>50000</v>
      </c>
      <c r="L24" s="124">
        <v>45000</v>
      </c>
      <c r="M24" s="125" t="s">
        <v>717</v>
      </c>
      <c r="N24" s="126">
        <v>45000</v>
      </c>
      <c r="O24" s="125" t="s">
        <v>717</v>
      </c>
      <c r="P24" s="126">
        <v>45000</v>
      </c>
      <c r="Q24" s="125" t="s">
        <v>717</v>
      </c>
      <c r="R24" s="127">
        <v>20</v>
      </c>
    </row>
    <row r="25" spans="1:18" ht="49.5">
      <c r="A25" s="28">
        <v>18</v>
      </c>
      <c r="B25" s="119">
        <v>144</v>
      </c>
      <c r="C25" s="120" t="s">
        <v>718</v>
      </c>
      <c r="D25" s="121"/>
      <c r="E25" s="122" t="s">
        <v>716</v>
      </c>
      <c r="F25" s="123" t="s">
        <v>30</v>
      </c>
      <c r="G25" s="123" t="s">
        <v>89</v>
      </c>
      <c r="H25" s="123" t="s">
        <v>90</v>
      </c>
      <c r="I25" s="123" t="s">
        <v>5</v>
      </c>
      <c r="J25" s="27" t="s">
        <v>381</v>
      </c>
      <c r="K25" s="124">
        <v>50000</v>
      </c>
      <c r="L25" s="124">
        <v>45000</v>
      </c>
      <c r="M25" s="125" t="s">
        <v>719</v>
      </c>
      <c r="N25" s="126">
        <v>45000</v>
      </c>
      <c r="O25" s="125" t="s">
        <v>719</v>
      </c>
      <c r="P25" s="126">
        <v>45000</v>
      </c>
      <c r="Q25" s="125" t="s">
        <v>719</v>
      </c>
      <c r="R25" s="127">
        <v>20</v>
      </c>
    </row>
    <row r="26" spans="1:18" ht="49.5">
      <c r="A26" s="28">
        <v>19</v>
      </c>
      <c r="B26" s="119">
        <v>308</v>
      </c>
      <c r="C26" s="120" t="s">
        <v>720</v>
      </c>
      <c r="D26" s="121"/>
      <c r="E26" s="122" t="s">
        <v>721</v>
      </c>
      <c r="F26" s="123" t="s">
        <v>30</v>
      </c>
      <c r="G26" s="123" t="s">
        <v>89</v>
      </c>
      <c r="H26" s="123" t="s">
        <v>90</v>
      </c>
      <c r="I26" s="123" t="s">
        <v>5</v>
      </c>
      <c r="J26" s="27" t="s">
        <v>381</v>
      </c>
      <c r="K26" s="124">
        <v>50000</v>
      </c>
      <c r="L26" s="124">
        <v>45000</v>
      </c>
      <c r="M26" s="125" t="s">
        <v>722</v>
      </c>
      <c r="N26" s="126">
        <v>45000</v>
      </c>
      <c r="O26" s="125" t="s">
        <v>722</v>
      </c>
      <c r="P26" s="126">
        <v>45000</v>
      </c>
      <c r="Q26" s="125" t="s">
        <v>722</v>
      </c>
      <c r="R26" s="127">
        <v>20</v>
      </c>
    </row>
    <row r="27" spans="1:18" ht="66">
      <c r="A27" s="28">
        <v>20</v>
      </c>
      <c r="B27" s="119">
        <v>500</v>
      </c>
      <c r="C27" s="120" t="s">
        <v>723</v>
      </c>
      <c r="D27" s="121"/>
      <c r="E27" s="122" t="s">
        <v>724</v>
      </c>
      <c r="F27" s="123" t="s">
        <v>30</v>
      </c>
      <c r="G27" s="123" t="s">
        <v>89</v>
      </c>
      <c r="H27" s="123" t="s">
        <v>90</v>
      </c>
      <c r="I27" s="123" t="s">
        <v>5</v>
      </c>
      <c r="J27" s="27" t="s">
        <v>96</v>
      </c>
      <c r="K27" s="124">
        <v>50000</v>
      </c>
      <c r="L27" s="124">
        <v>45000</v>
      </c>
      <c r="M27" s="125" t="s">
        <v>725</v>
      </c>
      <c r="N27" s="126">
        <v>45000</v>
      </c>
      <c r="O27" s="125" t="s">
        <v>725</v>
      </c>
      <c r="P27" s="126">
        <v>45000</v>
      </c>
      <c r="Q27" s="125" t="s">
        <v>725</v>
      </c>
      <c r="R27" s="127">
        <v>20</v>
      </c>
    </row>
    <row r="28" spans="1:18" ht="49.5">
      <c r="A28" s="28">
        <v>21</v>
      </c>
      <c r="B28" s="119">
        <v>317</v>
      </c>
      <c r="C28" s="120" t="s">
        <v>726</v>
      </c>
      <c r="D28" s="121"/>
      <c r="E28" s="122" t="s">
        <v>721</v>
      </c>
      <c r="F28" s="123" t="s">
        <v>30</v>
      </c>
      <c r="G28" s="123" t="s">
        <v>89</v>
      </c>
      <c r="H28" s="123" t="s">
        <v>90</v>
      </c>
      <c r="I28" s="123" t="s">
        <v>5</v>
      </c>
      <c r="J28" s="27" t="s">
        <v>96</v>
      </c>
      <c r="K28" s="124">
        <v>50000</v>
      </c>
      <c r="L28" s="124">
        <v>45000</v>
      </c>
      <c r="M28" s="125" t="s">
        <v>727</v>
      </c>
      <c r="N28" s="126">
        <v>45000</v>
      </c>
      <c r="O28" s="125" t="s">
        <v>727</v>
      </c>
      <c r="P28" s="126">
        <v>45000</v>
      </c>
      <c r="Q28" s="125" t="s">
        <v>727</v>
      </c>
      <c r="R28" s="127">
        <v>20</v>
      </c>
    </row>
    <row r="29" spans="1:18" ht="49.5">
      <c r="A29" s="28">
        <v>22</v>
      </c>
      <c r="B29" s="119">
        <v>139</v>
      </c>
      <c r="C29" s="120" t="s">
        <v>728</v>
      </c>
      <c r="D29" s="121"/>
      <c r="E29" s="122" t="s">
        <v>716</v>
      </c>
      <c r="F29" s="123" t="s">
        <v>30</v>
      </c>
      <c r="G29" s="123" t="s">
        <v>89</v>
      </c>
      <c r="H29" s="123" t="s">
        <v>90</v>
      </c>
      <c r="I29" s="123" t="s">
        <v>5</v>
      </c>
      <c r="J29" s="27" t="s">
        <v>52</v>
      </c>
      <c r="K29" s="124">
        <v>50000</v>
      </c>
      <c r="L29" s="124">
        <v>45000</v>
      </c>
      <c r="M29" s="125" t="s">
        <v>729</v>
      </c>
      <c r="N29" s="126">
        <v>45000</v>
      </c>
      <c r="O29" s="125" t="s">
        <v>729</v>
      </c>
      <c r="P29" s="126">
        <v>45000</v>
      </c>
      <c r="Q29" s="125" t="s">
        <v>729</v>
      </c>
      <c r="R29" s="127">
        <v>20</v>
      </c>
    </row>
    <row r="30" spans="1:18" ht="66">
      <c r="A30" s="28">
        <v>23</v>
      </c>
      <c r="B30" s="119">
        <v>266</v>
      </c>
      <c r="C30" s="120" t="s">
        <v>730</v>
      </c>
      <c r="D30" s="121"/>
      <c r="E30" s="122" t="s">
        <v>731</v>
      </c>
      <c r="F30" s="123" t="s">
        <v>30</v>
      </c>
      <c r="G30" s="123" t="s">
        <v>89</v>
      </c>
      <c r="H30" s="123" t="s">
        <v>90</v>
      </c>
      <c r="I30" s="123" t="s">
        <v>5</v>
      </c>
      <c r="J30" s="27" t="s">
        <v>732</v>
      </c>
      <c r="K30" s="124">
        <v>50000</v>
      </c>
      <c r="L30" s="124">
        <v>45000</v>
      </c>
      <c r="M30" s="125" t="s">
        <v>733</v>
      </c>
      <c r="N30" s="126">
        <v>45000</v>
      </c>
      <c r="O30" s="125" t="s">
        <v>733</v>
      </c>
      <c r="P30" s="126">
        <v>45000</v>
      </c>
      <c r="Q30" s="125" t="s">
        <v>733</v>
      </c>
      <c r="R30" s="127">
        <v>20</v>
      </c>
    </row>
    <row r="31" spans="1:18" ht="33">
      <c r="A31" s="28">
        <v>24</v>
      </c>
      <c r="B31" s="119">
        <v>38</v>
      </c>
      <c r="C31" s="120" t="s">
        <v>734</v>
      </c>
      <c r="D31" s="121"/>
      <c r="E31" s="122" t="s">
        <v>735</v>
      </c>
      <c r="F31" s="123" t="s">
        <v>30</v>
      </c>
      <c r="G31" s="123" t="s">
        <v>89</v>
      </c>
      <c r="H31" s="123" t="s">
        <v>100</v>
      </c>
      <c r="I31" s="123" t="s">
        <v>5</v>
      </c>
      <c r="J31" s="27" t="s">
        <v>260</v>
      </c>
      <c r="K31" s="124">
        <v>50000</v>
      </c>
      <c r="L31" s="124">
        <v>45000</v>
      </c>
      <c r="M31" s="125" t="s">
        <v>736</v>
      </c>
      <c r="N31" s="126">
        <v>45000</v>
      </c>
      <c r="O31" s="125" t="s">
        <v>736</v>
      </c>
      <c r="P31" s="126">
        <v>45000</v>
      </c>
      <c r="Q31" s="125" t="s">
        <v>736</v>
      </c>
      <c r="R31" s="127">
        <v>20</v>
      </c>
    </row>
    <row r="32" spans="1:18" ht="33">
      <c r="A32" s="28">
        <v>25</v>
      </c>
      <c r="B32" s="119">
        <v>246</v>
      </c>
      <c r="C32" s="120" t="s">
        <v>737</v>
      </c>
      <c r="D32" s="121"/>
      <c r="E32" s="122" t="s">
        <v>738</v>
      </c>
      <c r="F32" s="123" t="s">
        <v>30</v>
      </c>
      <c r="G32" s="123" t="s">
        <v>89</v>
      </c>
      <c r="H32" s="123" t="s">
        <v>100</v>
      </c>
      <c r="I32" s="123" t="s">
        <v>5</v>
      </c>
      <c r="J32" s="27" t="s">
        <v>732</v>
      </c>
      <c r="K32" s="124">
        <v>50000</v>
      </c>
      <c r="L32" s="124">
        <v>45000</v>
      </c>
      <c r="M32" s="125" t="s">
        <v>739</v>
      </c>
      <c r="N32" s="126">
        <v>45000</v>
      </c>
      <c r="O32" s="125" t="s">
        <v>739</v>
      </c>
      <c r="P32" s="126">
        <v>45000</v>
      </c>
      <c r="Q32" s="125" t="s">
        <v>739</v>
      </c>
      <c r="R32" s="127">
        <v>20</v>
      </c>
    </row>
    <row r="33" spans="1:18" ht="49.5">
      <c r="A33" s="28">
        <v>26</v>
      </c>
      <c r="B33" s="119">
        <v>209</v>
      </c>
      <c r="C33" s="120" t="s">
        <v>740</v>
      </c>
      <c r="D33" s="121"/>
      <c r="E33" s="122" t="s">
        <v>738</v>
      </c>
      <c r="F33" s="123" t="s">
        <v>30</v>
      </c>
      <c r="G33" s="123" t="s">
        <v>89</v>
      </c>
      <c r="H33" s="123" t="s">
        <v>90</v>
      </c>
      <c r="I33" s="123" t="s">
        <v>5</v>
      </c>
      <c r="J33" s="27" t="s">
        <v>732</v>
      </c>
      <c r="K33" s="124">
        <v>50000</v>
      </c>
      <c r="L33" s="124">
        <v>45000</v>
      </c>
      <c r="M33" s="125" t="s">
        <v>741</v>
      </c>
      <c r="N33" s="126">
        <v>45000</v>
      </c>
      <c r="O33" s="125" t="s">
        <v>741</v>
      </c>
      <c r="P33" s="126">
        <v>45000</v>
      </c>
      <c r="Q33" s="125" t="s">
        <v>741</v>
      </c>
      <c r="R33" s="127">
        <v>20</v>
      </c>
    </row>
    <row r="34" spans="1:18" ht="49.5">
      <c r="A34" s="28">
        <v>27</v>
      </c>
      <c r="B34" s="119">
        <v>304</v>
      </c>
      <c r="C34" s="120" t="s">
        <v>742</v>
      </c>
      <c r="D34" s="121"/>
      <c r="E34" s="122" t="s">
        <v>743</v>
      </c>
      <c r="F34" s="123" t="s">
        <v>30</v>
      </c>
      <c r="G34" s="123" t="s">
        <v>89</v>
      </c>
      <c r="H34" s="123" t="s">
        <v>90</v>
      </c>
      <c r="I34" s="123" t="s">
        <v>5</v>
      </c>
      <c r="J34" s="27" t="s">
        <v>96</v>
      </c>
      <c r="K34" s="124">
        <v>50000</v>
      </c>
      <c r="L34" s="124">
        <v>45000</v>
      </c>
      <c r="M34" s="125" t="s">
        <v>744</v>
      </c>
      <c r="N34" s="126">
        <v>45000</v>
      </c>
      <c r="O34" s="125" t="s">
        <v>744</v>
      </c>
      <c r="P34" s="126">
        <v>45000</v>
      </c>
      <c r="Q34" s="125" t="s">
        <v>744</v>
      </c>
      <c r="R34" s="127">
        <v>20</v>
      </c>
    </row>
    <row r="35" spans="1:18" ht="49.5">
      <c r="A35" s="28">
        <v>28</v>
      </c>
      <c r="B35" s="119">
        <v>320</v>
      </c>
      <c r="C35" s="120" t="s">
        <v>745</v>
      </c>
      <c r="D35" s="121"/>
      <c r="E35" s="122" t="s">
        <v>743</v>
      </c>
      <c r="F35" s="123" t="s">
        <v>30</v>
      </c>
      <c r="G35" s="123" t="s">
        <v>89</v>
      </c>
      <c r="H35" s="123" t="s">
        <v>90</v>
      </c>
      <c r="I35" s="123" t="s">
        <v>5</v>
      </c>
      <c r="J35" s="27" t="s">
        <v>96</v>
      </c>
      <c r="K35" s="124">
        <v>50000</v>
      </c>
      <c r="L35" s="124">
        <v>45000</v>
      </c>
      <c r="M35" s="125" t="s">
        <v>746</v>
      </c>
      <c r="N35" s="126">
        <v>45000</v>
      </c>
      <c r="O35" s="125" t="s">
        <v>746</v>
      </c>
      <c r="P35" s="126">
        <v>45000</v>
      </c>
      <c r="Q35" s="125" t="s">
        <v>746</v>
      </c>
      <c r="R35" s="127">
        <v>20</v>
      </c>
    </row>
    <row r="36" spans="1:18" ht="49.5">
      <c r="A36" s="28">
        <v>29</v>
      </c>
      <c r="B36" s="119">
        <v>219</v>
      </c>
      <c r="C36" s="120" t="s">
        <v>747</v>
      </c>
      <c r="D36" s="121"/>
      <c r="E36" s="122" t="s">
        <v>748</v>
      </c>
      <c r="F36" s="123" t="s">
        <v>30</v>
      </c>
      <c r="G36" s="123" t="s">
        <v>89</v>
      </c>
      <c r="H36" s="123" t="s">
        <v>90</v>
      </c>
      <c r="I36" s="123" t="s">
        <v>5</v>
      </c>
      <c r="J36" s="27" t="s">
        <v>96</v>
      </c>
      <c r="K36" s="124">
        <v>50000</v>
      </c>
      <c r="L36" s="124">
        <v>45000</v>
      </c>
      <c r="M36" s="125" t="s">
        <v>749</v>
      </c>
      <c r="N36" s="126">
        <v>45000</v>
      </c>
      <c r="O36" s="125" t="s">
        <v>749</v>
      </c>
      <c r="P36" s="126">
        <v>45000</v>
      </c>
      <c r="Q36" s="125" t="s">
        <v>749</v>
      </c>
      <c r="R36" s="127">
        <v>20</v>
      </c>
    </row>
    <row r="37" spans="1:18" ht="49.5">
      <c r="A37" s="28">
        <v>30</v>
      </c>
      <c r="B37" s="119">
        <v>225</v>
      </c>
      <c r="C37" s="120" t="s">
        <v>750</v>
      </c>
      <c r="D37" s="121"/>
      <c r="E37" s="122" t="s">
        <v>751</v>
      </c>
      <c r="F37" s="123" t="s">
        <v>30</v>
      </c>
      <c r="G37" s="123" t="s">
        <v>89</v>
      </c>
      <c r="H37" s="123" t="s">
        <v>90</v>
      </c>
      <c r="I37" s="123" t="s">
        <v>5</v>
      </c>
      <c r="J37" s="27" t="s">
        <v>96</v>
      </c>
      <c r="K37" s="124">
        <v>50000</v>
      </c>
      <c r="L37" s="124">
        <v>45000</v>
      </c>
      <c r="M37" s="125" t="s">
        <v>752</v>
      </c>
      <c r="N37" s="126">
        <v>45000</v>
      </c>
      <c r="O37" s="125" t="s">
        <v>752</v>
      </c>
      <c r="P37" s="126">
        <v>45000</v>
      </c>
      <c r="Q37" s="125" t="s">
        <v>752</v>
      </c>
      <c r="R37" s="127">
        <v>20</v>
      </c>
    </row>
    <row r="38" spans="1:18" ht="49.5">
      <c r="A38" s="28">
        <v>31</v>
      </c>
      <c r="B38" s="119">
        <v>226</v>
      </c>
      <c r="C38" s="120" t="s">
        <v>753</v>
      </c>
      <c r="D38" s="121"/>
      <c r="E38" s="122" t="s">
        <v>754</v>
      </c>
      <c r="F38" s="123" t="s">
        <v>30</v>
      </c>
      <c r="G38" s="123" t="s">
        <v>89</v>
      </c>
      <c r="H38" s="123" t="s">
        <v>90</v>
      </c>
      <c r="I38" s="123" t="s">
        <v>5</v>
      </c>
      <c r="J38" s="27" t="s">
        <v>102</v>
      </c>
      <c r="K38" s="124">
        <v>50000</v>
      </c>
      <c r="L38" s="124">
        <v>45000</v>
      </c>
      <c r="M38" s="125" t="s">
        <v>755</v>
      </c>
      <c r="N38" s="126">
        <v>45000</v>
      </c>
      <c r="O38" s="125" t="s">
        <v>755</v>
      </c>
      <c r="P38" s="126">
        <v>45000</v>
      </c>
      <c r="Q38" s="125" t="s">
        <v>755</v>
      </c>
      <c r="R38" s="127">
        <v>20</v>
      </c>
    </row>
    <row r="39" spans="1:18" ht="49.5">
      <c r="A39" s="28">
        <v>32</v>
      </c>
      <c r="B39" s="119">
        <v>229</v>
      </c>
      <c r="C39" s="120" t="s">
        <v>756</v>
      </c>
      <c r="D39" s="121"/>
      <c r="E39" s="122" t="s">
        <v>757</v>
      </c>
      <c r="F39" s="123" t="s">
        <v>30</v>
      </c>
      <c r="G39" s="123" t="s">
        <v>89</v>
      </c>
      <c r="H39" s="123" t="s">
        <v>90</v>
      </c>
      <c r="I39" s="123" t="s">
        <v>5</v>
      </c>
      <c r="J39" s="27" t="s">
        <v>758</v>
      </c>
      <c r="K39" s="124">
        <v>50000</v>
      </c>
      <c r="L39" s="124">
        <v>45000</v>
      </c>
      <c r="M39" s="125" t="s">
        <v>759</v>
      </c>
      <c r="N39" s="126">
        <v>45000</v>
      </c>
      <c r="O39" s="125" t="s">
        <v>759</v>
      </c>
      <c r="P39" s="126">
        <v>45000</v>
      </c>
      <c r="Q39" s="125" t="s">
        <v>759</v>
      </c>
      <c r="R39" s="127">
        <v>20</v>
      </c>
    </row>
    <row r="40" spans="1:18" ht="49.5">
      <c r="A40" s="28">
        <v>33</v>
      </c>
      <c r="B40" s="119">
        <v>239</v>
      </c>
      <c r="C40" s="120" t="s">
        <v>760</v>
      </c>
      <c r="D40" s="121"/>
      <c r="E40" s="122" t="s">
        <v>748</v>
      </c>
      <c r="F40" s="123" t="s">
        <v>30</v>
      </c>
      <c r="G40" s="123" t="s">
        <v>89</v>
      </c>
      <c r="H40" s="123" t="s">
        <v>90</v>
      </c>
      <c r="I40" s="123" t="s">
        <v>5</v>
      </c>
      <c r="J40" s="27" t="s">
        <v>96</v>
      </c>
      <c r="K40" s="124">
        <v>50000</v>
      </c>
      <c r="L40" s="124">
        <v>45000</v>
      </c>
      <c r="M40" s="125" t="s">
        <v>761</v>
      </c>
      <c r="N40" s="126">
        <v>45000</v>
      </c>
      <c r="O40" s="125" t="s">
        <v>761</v>
      </c>
      <c r="P40" s="126">
        <v>45000</v>
      </c>
      <c r="Q40" s="125" t="s">
        <v>761</v>
      </c>
      <c r="R40" s="127">
        <v>20</v>
      </c>
    </row>
    <row r="41" spans="1:18" ht="49.5">
      <c r="A41" s="28">
        <v>34</v>
      </c>
      <c r="B41" s="119">
        <v>240</v>
      </c>
      <c r="C41" s="120" t="s">
        <v>762</v>
      </c>
      <c r="D41" s="121"/>
      <c r="E41" s="128" t="s">
        <v>678</v>
      </c>
      <c r="F41" s="123" t="s">
        <v>30</v>
      </c>
      <c r="G41" s="123" t="s">
        <v>89</v>
      </c>
      <c r="H41" s="123" t="s">
        <v>90</v>
      </c>
      <c r="I41" s="123" t="s">
        <v>5</v>
      </c>
      <c r="J41" s="78" t="s">
        <v>126</v>
      </c>
      <c r="K41" s="124">
        <v>50000</v>
      </c>
      <c r="L41" s="124">
        <v>45000</v>
      </c>
      <c r="M41" s="125" t="s">
        <v>763</v>
      </c>
      <c r="N41" s="126">
        <v>45000</v>
      </c>
      <c r="O41" s="125" t="s">
        <v>763</v>
      </c>
      <c r="P41" s="126">
        <v>45000</v>
      </c>
      <c r="Q41" s="125" t="s">
        <v>763</v>
      </c>
      <c r="R41" s="127">
        <v>20</v>
      </c>
    </row>
    <row r="42" spans="1:18" ht="66">
      <c r="A42" s="28">
        <v>35</v>
      </c>
      <c r="B42" s="119">
        <v>272</v>
      </c>
      <c r="C42" s="120" t="s">
        <v>764</v>
      </c>
      <c r="D42" s="121"/>
      <c r="E42" s="128" t="s">
        <v>678</v>
      </c>
      <c r="F42" s="123" t="s">
        <v>30</v>
      </c>
      <c r="G42" s="123" t="s">
        <v>89</v>
      </c>
      <c r="H42" s="123" t="s">
        <v>90</v>
      </c>
      <c r="I42" s="123" t="s">
        <v>5</v>
      </c>
      <c r="J42" s="78" t="s">
        <v>126</v>
      </c>
      <c r="K42" s="124">
        <v>50000</v>
      </c>
      <c r="L42" s="124">
        <v>45000</v>
      </c>
      <c r="M42" s="125" t="s">
        <v>765</v>
      </c>
      <c r="N42" s="126">
        <v>45000</v>
      </c>
      <c r="O42" s="125" t="s">
        <v>765</v>
      </c>
      <c r="P42" s="126">
        <v>45000</v>
      </c>
      <c r="Q42" s="125" t="s">
        <v>765</v>
      </c>
      <c r="R42" s="127">
        <v>20</v>
      </c>
    </row>
    <row r="43" spans="1:18" ht="49.5">
      <c r="A43" s="28">
        <v>36</v>
      </c>
      <c r="B43" s="119">
        <v>245</v>
      </c>
      <c r="C43" s="120" t="s">
        <v>766</v>
      </c>
      <c r="D43" s="121"/>
      <c r="E43" s="122" t="s">
        <v>767</v>
      </c>
      <c r="F43" s="123" t="s">
        <v>30</v>
      </c>
      <c r="G43" s="123" t="s">
        <v>89</v>
      </c>
      <c r="H43" s="123" t="s">
        <v>100</v>
      </c>
      <c r="I43" s="123" t="s">
        <v>5</v>
      </c>
      <c r="J43" s="27" t="s">
        <v>126</v>
      </c>
      <c r="K43" s="124">
        <v>50000</v>
      </c>
      <c r="L43" s="124">
        <v>45000</v>
      </c>
      <c r="M43" s="125" t="s">
        <v>768</v>
      </c>
      <c r="N43" s="126">
        <v>45000</v>
      </c>
      <c r="O43" s="125" t="s">
        <v>768</v>
      </c>
      <c r="P43" s="126">
        <v>45000</v>
      </c>
      <c r="Q43" s="125" t="s">
        <v>768</v>
      </c>
      <c r="R43" s="127">
        <v>20</v>
      </c>
    </row>
    <row r="44" spans="1:18" ht="49.5">
      <c r="A44" s="28">
        <v>37</v>
      </c>
      <c r="B44" s="119">
        <v>283</v>
      </c>
      <c r="C44" s="120" t="s">
        <v>769</v>
      </c>
      <c r="D44" s="121"/>
      <c r="E44" s="122" t="s">
        <v>678</v>
      </c>
      <c r="F44" s="123" t="s">
        <v>30</v>
      </c>
      <c r="G44" s="123" t="s">
        <v>89</v>
      </c>
      <c r="H44" s="123" t="s">
        <v>90</v>
      </c>
      <c r="I44" s="123" t="s">
        <v>5</v>
      </c>
      <c r="J44" s="27" t="s">
        <v>113</v>
      </c>
      <c r="K44" s="124">
        <v>50000</v>
      </c>
      <c r="L44" s="124">
        <v>45000</v>
      </c>
      <c r="M44" s="125" t="s">
        <v>770</v>
      </c>
      <c r="N44" s="126">
        <v>45000</v>
      </c>
      <c r="O44" s="125" t="s">
        <v>770</v>
      </c>
      <c r="P44" s="126">
        <v>45000</v>
      </c>
      <c r="Q44" s="125" t="s">
        <v>770</v>
      </c>
      <c r="R44" s="127">
        <v>20</v>
      </c>
    </row>
    <row r="45" spans="1:18" ht="66">
      <c r="A45" s="28">
        <v>38</v>
      </c>
      <c r="B45" s="119">
        <v>289</v>
      </c>
      <c r="C45" s="120" t="s">
        <v>771</v>
      </c>
      <c r="D45" s="121"/>
      <c r="E45" s="122" t="s">
        <v>772</v>
      </c>
      <c r="F45" s="123" t="s">
        <v>30</v>
      </c>
      <c r="G45" s="123" t="s">
        <v>89</v>
      </c>
      <c r="H45" s="123" t="s">
        <v>90</v>
      </c>
      <c r="I45" s="123" t="s">
        <v>5</v>
      </c>
      <c r="J45" s="27" t="s">
        <v>732</v>
      </c>
      <c r="K45" s="124">
        <v>50000</v>
      </c>
      <c r="L45" s="124">
        <v>45000</v>
      </c>
      <c r="M45" s="125" t="s">
        <v>773</v>
      </c>
      <c r="N45" s="126">
        <v>45000</v>
      </c>
      <c r="O45" s="125" t="s">
        <v>773</v>
      </c>
      <c r="P45" s="126">
        <v>45000</v>
      </c>
      <c r="Q45" s="125" t="s">
        <v>773</v>
      </c>
      <c r="R45" s="127">
        <v>20</v>
      </c>
    </row>
    <row r="46" spans="1:18" ht="49.5">
      <c r="A46" s="28">
        <v>39</v>
      </c>
      <c r="B46" s="119">
        <v>291</v>
      </c>
      <c r="C46" s="120" t="s">
        <v>774</v>
      </c>
      <c r="D46" s="121"/>
      <c r="E46" s="128" t="s">
        <v>507</v>
      </c>
      <c r="F46" s="123" t="s">
        <v>30</v>
      </c>
      <c r="G46" s="123" t="s">
        <v>89</v>
      </c>
      <c r="H46" s="123" t="s">
        <v>90</v>
      </c>
      <c r="I46" s="123" t="s">
        <v>5</v>
      </c>
      <c r="J46" s="78" t="s">
        <v>732</v>
      </c>
      <c r="K46" s="124">
        <v>50000</v>
      </c>
      <c r="L46" s="124">
        <v>45000</v>
      </c>
      <c r="M46" s="125" t="s">
        <v>775</v>
      </c>
      <c r="N46" s="126">
        <v>45000</v>
      </c>
      <c r="O46" s="125" t="s">
        <v>775</v>
      </c>
      <c r="P46" s="126">
        <v>45000</v>
      </c>
      <c r="Q46" s="125" t="s">
        <v>775</v>
      </c>
      <c r="R46" s="127">
        <v>20</v>
      </c>
    </row>
    <row r="47" spans="1:18" ht="33">
      <c r="A47" s="28">
        <v>40</v>
      </c>
      <c r="B47" s="119">
        <v>292</v>
      </c>
      <c r="C47" s="120" t="s">
        <v>776</v>
      </c>
      <c r="D47" s="121"/>
      <c r="E47" s="122" t="s">
        <v>678</v>
      </c>
      <c r="F47" s="123" t="s">
        <v>30</v>
      </c>
      <c r="G47" s="123" t="s">
        <v>89</v>
      </c>
      <c r="H47" s="123" t="s">
        <v>90</v>
      </c>
      <c r="I47" s="123" t="s">
        <v>5</v>
      </c>
      <c r="J47" s="27" t="s">
        <v>758</v>
      </c>
      <c r="K47" s="124">
        <v>50000</v>
      </c>
      <c r="L47" s="124">
        <v>45000</v>
      </c>
      <c r="M47" s="125" t="s">
        <v>777</v>
      </c>
      <c r="N47" s="126">
        <v>45000</v>
      </c>
      <c r="O47" s="125" t="s">
        <v>777</v>
      </c>
      <c r="P47" s="126">
        <v>45000</v>
      </c>
      <c r="Q47" s="125" t="s">
        <v>777</v>
      </c>
      <c r="R47" s="127">
        <v>20</v>
      </c>
    </row>
    <row r="48" spans="1:18" ht="49.5">
      <c r="A48" s="28">
        <v>41</v>
      </c>
      <c r="B48" s="119">
        <v>297</v>
      </c>
      <c r="C48" s="120" t="s">
        <v>778</v>
      </c>
      <c r="D48" s="121"/>
      <c r="E48" s="122" t="s">
        <v>779</v>
      </c>
      <c r="F48" s="123" t="s">
        <v>30</v>
      </c>
      <c r="G48" s="123" t="s">
        <v>89</v>
      </c>
      <c r="H48" s="123" t="s">
        <v>90</v>
      </c>
      <c r="I48" s="123" t="s">
        <v>5</v>
      </c>
      <c r="J48" s="27" t="s">
        <v>780</v>
      </c>
      <c r="K48" s="124">
        <v>50000</v>
      </c>
      <c r="L48" s="124">
        <v>45000</v>
      </c>
      <c r="M48" s="125" t="s">
        <v>781</v>
      </c>
      <c r="N48" s="126">
        <v>45000</v>
      </c>
      <c r="O48" s="125" t="s">
        <v>781</v>
      </c>
      <c r="P48" s="126">
        <v>45000</v>
      </c>
      <c r="Q48" s="125" t="s">
        <v>781</v>
      </c>
      <c r="R48" s="127">
        <v>20</v>
      </c>
    </row>
    <row r="49" spans="1:18" ht="49.5">
      <c r="A49" s="28">
        <v>42</v>
      </c>
      <c r="B49" s="119">
        <v>274</v>
      </c>
      <c r="C49" s="120" t="s">
        <v>782</v>
      </c>
      <c r="D49" s="121"/>
      <c r="E49" s="122" t="s">
        <v>678</v>
      </c>
      <c r="F49" s="123" t="s">
        <v>30</v>
      </c>
      <c r="G49" s="123" t="s">
        <v>89</v>
      </c>
      <c r="H49" s="123" t="s">
        <v>90</v>
      </c>
      <c r="I49" s="123" t="s">
        <v>5</v>
      </c>
      <c r="J49" s="27" t="s">
        <v>102</v>
      </c>
      <c r="K49" s="124">
        <v>50000</v>
      </c>
      <c r="L49" s="124">
        <v>45000</v>
      </c>
      <c r="M49" s="125" t="s">
        <v>783</v>
      </c>
      <c r="N49" s="126">
        <v>45000</v>
      </c>
      <c r="O49" s="125" t="s">
        <v>783</v>
      </c>
      <c r="P49" s="126">
        <v>45000</v>
      </c>
      <c r="Q49" s="125" t="s">
        <v>783</v>
      </c>
      <c r="R49" s="127">
        <v>20</v>
      </c>
    </row>
    <row r="50" spans="1:18" ht="66">
      <c r="A50" s="28">
        <v>43</v>
      </c>
      <c r="B50" s="119">
        <v>444</v>
      </c>
      <c r="C50" s="120" t="s">
        <v>784</v>
      </c>
      <c r="D50" s="121"/>
      <c r="E50" s="122" t="s">
        <v>692</v>
      </c>
      <c r="F50" s="123" t="s">
        <v>30</v>
      </c>
      <c r="G50" s="123" t="s">
        <v>89</v>
      </c>
      <c r="H50" s="123" t="s">
        <v>90</v>
      </c>
      <c r="I50" s="123" t="s">
        <v>5</v>
      </c>
      <c r="J50" s="27" t="s">
        <v>96</v>
      </c>
      <c r="K50" s="124">
        <v>50000</v>
      </c>
      <c r="L50" s="124">
        <v>45000</v>
      </c>
      <c r="M50" s="125" t="s">
        <v>785</v>
      </c>
      <c r="N50" s="126">
        <v>45000</v>
      </c>
      <c r="O50" s="125" t="s">
        <v>785</v>
      </c>
      <c r="P50" s="126">
        <v>45000</v>
      </c>
      <c r="Q50" s="125" t="s">
        <v>785</v>
      </c>
      <c r="R50" s="127">
        <v>20</v>
      </c>
    </row>
    <row r="51" spans="1:18" ht="49.5">
      <c r="A51" s="28">
        <v>44</v>
      </c>
      <c r="B51" s="119">
        <v>261</v>
      </c>
      <c r="C51" s="120" t="s">
        <v>786</v>
      </c>
      <c r="D51" s="121"/>
      <c r="E51" s="122" t="s">
        <v>678</v>
      </c>
      <c r="F51" s="123" t="s">
        <v>30</v>
      </c>
      <c r="G51" s="123" t="s">
        <v>89</v>
      </c>
      <c r="H51" s="123" t="s">
        <v>90</v>
      </c>
      <c r="I51" s="123" t="s">
        <v>5</v>
      </c>
      <c r="J51" s="27" t="s">
        <v>758</v>
      </c>
      <c r="K51" s="124">
        <v>50000</v>
      </c>
      <c r="L51" s="124">
        <v>45000</v>
      </c>
      <c r="M51" s="125" t="s">
        <v>787</v>
      </c>
      <c r="N51" s="126">
        <v>45000</v>
      </c>
      <c r="O51" s="125" t="s">
        <v>787</v>
      </c>
      <c r="P51" s="126">
        <v>45000</v>
      </c>
      <c r="Q51" s="125" t="s">
        <v>787</v>
      </c>
      <c r="R51" s="127">
        <v>20</v>
      </c>
    </row>
    <row r="52" spans="1:18" ht="33">
      <c r="A52" s="28">
        <v>45</v>
      </c>
      <c r="B52" s="119">
        <v>268</v>
      </c>
      <c r="C52" s="129" t="s">
        <v>788</v>
      </c>
      <c r="D52" s="121"/>
      <c r="E52" s="128" t="s">
        <v>678</v>
      </c>
      <c r="F52" s="123" t="s">
        <v>30</v>
      </c>
      <c r="G52" s="123" t="s">
        <v>89</v>
      </c>
      <c r="H52" s="123" t="s">
        <v>90</v>
      </c>
      <c r="I52" s="123" t="s">
        <v>5</v>
      </c>
      <c r="J52" s="78" t="s">
        <v>126</v>
      </c>
      <c r="K52" s="124">
        <v>50000</v>
      </c>
      <c r="L52" s="124">
        <v>45000</v>
      </c>
      <c r="M52" s="125" t="s">
        <v>789</v>
      </c>
      <c r="N52" s="126">
        <v>45000</v>
      </c>
      <c r="O52" s="125" t="s">
        <v>789</v>
      </c>
      <c r="P52" s="126">
        <v>45000</v>
      </c>
      <c r="Q52" s="125" t="s">
        <v>789</v>
      </c>
      <c r="R52" s="127">
        <v>20</v>
      </c>
    </row>
    <row r="53" spans="1:18" ht="49.5">
      <c r="A53" s="28">
        <v>46</v>
      </c>
      <c r="B53" s="119">
        <v>269</v>
      </c>
      <c r="C53" s="120" t="s">
        <v>790</v>
      </c>
      <c r="D53" s="121"/>
      <c r="E53" s="122" t="s">
        <v>678</v>
      </c>
      <c r="F53" s="123" t="s">
        <v>30</v>
      </c>
      <c r="G53" s="123" t="s">
        <v>89</v>
      </c>
      <c r="H53" s="123" t="s">
        <v>90</v>
      </c>
      <c r="I53" s="123" t="s">
        <v>5</v>
      </c>
      <c r="J53" s="27" t="s">
        <v>791</v>
      </c>
      <c r="K53" s="124">
        <v>50000</v>
      </c>
      <c r="L53" s="124">
        <v>45000</v>
      </c>
      <c r="M53" s="125" t="s">
        <v>792</v>
      </c>
      <c r="N53" s="126">
        <v>45000</v>
      </c>
      <c r="O53" s="125" t="s">
        <v>792</v>
      </c>
      <c r="P53" s="126">
        <v>45000</v>
      </c>
      <c r="Q53" s="125" t="s">
        <v>792</v>
      </c>
      <c r="R53" s="127">
        <v>20</v>
      </c>
    </row>
    <row r="54" spans="1:18" ht="49.5">
      <c r="A54" s="28">
        <v>47</v>
      </c>
      <c r="B54" s="119">
        <v>451</v>
      </c>
      <c r="C54" s="120" t="s">
        <v>793</v>
      </c>
      <c r="D54" s="121"/>
      <c r="E54" s="122" t="s">
        <v>794</v>
      </c>
      <c r="F54" s="123" t="s">
        <v>30</v>
      </c>
      <c r="G54" s="123" t="s">
        <v>89</v>
      </c>
      <c r="H54" s="123" t="s">
        <v>90</v>
      </c>
      <c r="I54" s="123" t="s">
        <v>5</v>
      </c>
      <c r="J54" s="27" t="s">
        <v>795</v>
      </c>
      <c r="K54" s="124">
        <v>50000</v>
      </c>
      <c r="L54" s="124">
        <v>45000</v>
      </c>
      <c r="M54" s="125" t="s">
        <v>796</v>
      </c>
      <c r="N54" s="126">
        <v>45000</v>
      </c>
      <c r="O54" s="125" t="s">
        <v>796</v>
      </c>
      <c r="P54" s="126">
        <v>45000</v>
      </c>
      <c r="Q54" s="125" t="s">
        <v>796</v>
      </c>
      <c r="R54" s="127">
        <v>20</v>
      </c>
    </row>
    <row r="55" spans="1:18" ht="33">
      <c r="A55" s="28">
        <v>48</v>
      </c>
      <c r="B55" s="119">
        <v>439</v>
      </c>
      <c r="C55" s="120" t="s">
        <v>797</v>
      </c>
      <c r="D55" s="121"/>
      <c r="E55" s="122" t="s">
        <v>798</v>
      </c>
      <c r="F55" s="123" t="s">
        <v>30</v>
      </c>
      <c r="G55" s="123" t="s">
        <v>89</v>
      </c>
      <c r="H55" s="123" t="s">
        <v>100</v>
      </c>
      <c r="I55" s="123" t="s">
        <v>5</v>
      </c>
      <c r="J55" s="27" t="s">
        <v>795</v>
      </c>
      <c r="K55" s="124">
        <v>50000</v>
      </c>
      <c r="L55" s="124">
        <v>45000</v>
      </c>
      <c r="M55" s="125" t="s">
        <v>799</v>
      </c>
      <c r="N55" s="126">
        <v>45000</v>
      </c>
      <c r="O55" s="125" t="s">
        <v>799</v>
      </c>
      <c r="P55" s="126">
        <v>45000</v>
      </c>
      <c r="Q55" s="125" t="s">
        <v>799</v>
      </c>
      <c r="R55" s="127">
        <v>20</v>
      </c>
    </row>
    <row r="56" spans="1:18" ht="49.5">
      <c r="A56" s="28">
        <v>49</v>
      </c>
      <c r="B56" s="119">
        <v>382</v>
      </c>
      <c r="C56" s="120" t="s">
        <v>800</v>
      </c>
      <c r="D56" s="121"/>
      <c r="E56" s="122" t="s">
        <v>801</v>
      </c>
      <c r="F56" s="123" t="s">
        <v>30</v>
      </c>
      <c r="G56" s="123" t="s">
        <v>89</v>
      </c>
      <c r="H56" s="123" t="s">
        <v>90</v>
      </c>
      <c r="I56" s="123" t="s">
        <v>5</v>
      </c>
      <c r="J56" s="27" t="s">
        <v>126</v>
      </c>
      <c r="K56" s="124">
        <v>50000</v>
      </c>
      <c r="L56" s="124">
        <v>45000</v>
      </c>
      <c r="M56" s="125" t="s">
        <v>802</v>
      </c>
      <c r="N56" s="126">
        <v>45000</v>
      </c>
      <c r="O56" s="125" t="s">
        <v>802</v>
      </c>
      <c r="P56" s="126">
        <v>45000</v>
      </c>
      <c r="Q56" s="125" t="s">
        <v>802</v>
      </c>
      <c r="R56" s="127">
        <v>20</v>
      </c>
    </row>
    <row r="57" spans="1:18" ht="49.5">
      <c r="A57" s="28">
        <v>50</v>
      </c>
      <c r="B57" s="119">
        <v>120</v>
      </c>
      <c r="C57" s="120" t="s">
        <v>803</v>
      </c>
      <c r="D57" s="121"/>
      <c r="E57" s="122" t="s">
        <v>578</v>
      </c>
      <c r="F57" s="123" t="s">
        <v>30</v>
      </c>
      <c r="G57" s="123" t="s">
        <v>89</v>
      </c>
      <c r="H57" s="123" t="s">
        <v>90</v>
      </c>
      <c r="I57" s="123" t="s">
        <v>5</v>
      </c>
      <c r="J57" s="27" t="s">
        <v>758</v>
      </c>
      <c r="K57" s="124">
        <v>50000</v>
      </c>
      <c r="L57" s="124">
        <v>45000</v>
      </c>
      <c r="M57" s="125" t="s">
        <v>804</v>
      </c>
      <c r="N57" s="126">
        <v>45000</v>
      </c>
      <c r="O57" s="125" t="s">
        <v>804</v>
      </c>
      <c r="P57" s="126">
        <v>45000</v>
      </c>
      <c r="Q57" s="125" t="s">
        <v>804</v>
      </c>
      <c r="R57" s="127">
        <v>20</v>
      </c>
    </row>
    <row r="58" spans="1:18" ht="49.5">
      <c r="A58" s="28">
        <v>51</v>
      </c>
      <c r="B58" s="119">
        <v>128</v>
      </c>
      <c r="C58" s="130" t="s">
        <v>805</v>
      </c>
      <c r="D58" s="121"/>
      <c r="E58" s="122" t="s">
        <v>806</v>
      </c>
      <c r="F58" s="123" t="s">
        <v>30</v>
      </c>
      <c r="G58" s="123" t="s">
        <v>89</v>
      </c>
      <c r="H58" s="123" t="s">
        <v>90</v>
      </c>
      <c r="I58" s="123" t="s">
        <v>6</v>
      </c>
      <c r="J58" s="27" t="s">
        <v>96</v>
      </c>
      <c r="K58" s="124">
        <v>50000</v>
      </c>
      <c r="L58" s="124">
        <v>45000</v>
      </c>
      <c r="M58" s="125" t="s">
        <v>807</v>
      </c>
      <c r="N58" s="126">
        <v>45000</v>
      </c>
      <c r="O58" s="125" t="s">
        <v>807</v>
      </c>
      <c r="P58" s="126">
        <v>45000</v>
      </c>
      <c r="Q58" s="125" t="s">
        <v>807</v>
      </c>
      <c r="R58" s="127">
        <v>20</v>
      </c>
    </row>
    <row r="59" spans="1:18" ht="49.5">
      <c r="A59" s="28">
        <v>52</v>
      </c>
      <c r="B59" s="119">
        <v>180</v>
      </c>
      <c r="C59" s="120" t="s">
        <v>808</v>
      </c>
      <c r="D59" s="121"/>
      <c r="E59" s="122" t="s">
        <v>809</v>
      </c>
      <c r="F59" s="123" t="s">
        <v>30</v>
      </c>
      <c r="G59" s="123" t="s">
        <v>89</v>
      </c>
      <c r="H59" s="123" t="s">
        <v>90</v>
      </c>
      <c r="I59" s="123" t="s">
        <v>5</v>
      </c>
      <c r="J59" s="27" t="s">
        <v>96</v>
      </c>
      <c r="K59" s="124">
        <v>50000</v>
      </c>
      <c r="L59" s="124">
        <v>45000</v>
      </c>
      <c r="M59" s="125" t="s">
        <v>810</v>
      </c>
      <c r="N59" s="126">
        <v>45000</v>
      </c>
      <c r="O59" s="125" t="s">
        <v>810</v>
      </c>
      <c r="P59" s="126">
        <v>45000</v>
      </c>
      <c r="Q59" s="125" t="s">
        <v>810</v>
      </c>
      <c r="R59" s="127">
        <v>20</v>
      </c>
    </row>
    <row r="60" spans="1:18" ht="33">
      <c r="A60" s="28">
        <v>53</v>
      </c>
      <c r="B60" s="119">
        <v>178</v>
      </c>
      <c r="C60" s="120" t="s">
        <v>811</v>
      </c>
      <c r="D60" s="121"/>
      <c r="E60" s="122" t="s">
        <v>812</v>
      </c>
      <c r="F60" s="123" t="s">
        <v>30</v>
      </c>
      <c r="G60" s="123" t="s">
        <v>89</v>
      </c>
      <c r="H60" s="123" t="s">
        <v>100</v>
      </c>
      <c r="I60" s="123" t="s">
        <v>6</v>
      </c>
      <c r="J60" s="27" t="s">
        <v>813</v>
      </c>
      <c r="K60" s="124">
        <v>50000</v>
      </c>
      <c r="L60" s="124">
        <v>45000</v>
      </c>
      <c r="M60" s="125" t="s">
        <v>814</v>
      </c>
      <c r="N60" s="126">
        <v>45000</v>
      </c>
      <c r="O60" s="125" t="s">
        <v>814</v>
      </c>
      <c r="P60" s="126">
        <v>45000</v>
      </c>
      <c r="Q60" s="125" t="s">
        <v>814</v>
      </c>
      <c r="R60" s="127">
        <v>20</v>
      </c>
    </row>
    <row r="61" spans="1:18" ht="33">
      <c r="A61" s="28">
        <v>54</v>
      </c>
      <c r="B61" s="119">
        <v>137</v>
      </c>
      <c r="C61" s="120" t="s">
        <v>815</v>
      </c>
      <c r="D61" s="121"/>
      <c r="E61" s="122" t="s">
        <v>816</v>
      </c>
      <c r="F61" s="123" t="s">
        <v>30</v>
      </c>
      <c r="G61" s="123" t="s">
        <v>89</v>
      </c>
      <c r="H61" s="123" t="s">
        <v>90</v>
      </c>
      <c r="I61" s="123" t="s">
        <v>5</v>
      </c>
      <c r="J61" s="27" t="s">
        <v>96</v>
      </c>
      <c r="K61" s="124">
        <v>50000</v>
      </c>
      <c r="L61" s="124">
        <v>45000</v>
      </c>
      <c r="M61" s="125" t="s">
        <v>817</v>
      </c>
      <c r="N61" s="126">
        <v>45000</v>
      </c>
      <c r="O61" s="125" t="s">
        <v>817</v>
      </c>
      <c r="P61" s="126">
        <v>45000</v>
      </c>
      <c r="Q61" s="125" t="s">
        <v>817</v>
      </c>
      <c r="R61" s="127">
        <v>20</v>
      </c>
    </row>
    <row r="62" spans="1:18" ht="33">
      <c r="A62" s="28">
        <v>55</v>
      </c>
      <c r="B62" s="119">
        <v>45</v>
      </c>
      <c r="C62" s="120" t="s">
        <v>818</v>
      </c>
      <c r="D62" s="121"/>
      <c r="E62" s="122" t="s">
        <v>601</v>
      </c>
      <c r="F62" s="123" t="s">
        <v>30</v>
      </c>
      <c r="G62" s="123" t="s">
        <v>89</v>
      </c>
      <c r="H62" s="123" t="s">
        <v>100</v>
      </c>
      <c r="I62" s="123" t="s">
        <v>5</v>
      </c>
      <c r="J62" s="27" t="s">
        <v>381</v>
      </c>
      <c r="K62" s="124">
        <v>50000</v>
      </c>
      <c r="L62" s="124">
        <v>45000</v>
      </c>
      <c r="M62" s="125" t="s">
        <v>819</v>
      </c>
      <c r="N62" s="126">
        <v>45000</v>
      </c>
      <c r="O62" s="125" t="s">
        <v>819</v>
      </c>
      <c r="P62" s="126">
        <v>45000</v>
      </c>
      <c r="Q62" s="125" t="s">
        <v>819</v>
      </c>
      <c r="R62" s="127">
        <v>20</v>
      </c>
    </row>
    <row r="63" spans="1:18" ht="49.5">
      <c r="A63" s="28">
        <v>56</v>
      </c>
      <c r="B63" s="119">
        <v>264</v>
      </c>
      <c r="C63" s="120" t="s">
        <v>820</v>
      </c>
      <c r="D63" s="121"/>
      <c r="E63" s="128" t="s">
        <v>507</v>
      </c>
      <c r="F63" s="123" t="s">
        <v>30</v>
      </c>
      <c r="G63" s="123" t="s">
        <v>89</v>
      </c>
      <c r="H63" s="123" t="s">
        <v>90</v>
      </c>
      <c r="I63" s="123" t="s">
        <v>5</v>
      </c>
      <c r="J63" s="78" t="s">
        <v>821</v>
      </c>
      <c r="K63" s="124">
        <v>50000</v>
      </c>
      <c r="L63" s="124">
        <v>45000</v>
      </c>
      <c r="M63" s="125" t="s">
        <v>822</v>
      </c>
      <c r="N63" s="126">
        <v>45000</v>
      </c>
      <c r="O63" s="125" t="s">
        <v>822</v>
      </c>
      <c r="P63" s="126">
        <v>45000</v>
      </c>
      <c r="Q63" s="125" t="s">
        <v>822</v>
      </c>
      <c r="R63" s="127">
        <v>20</v>
      </c>
    </row>
    <row r="64" spans="1:18" ht="49.5">
      <c r="A64" s="28">
        <v>57</v>
      </c>
      <c r="B64" s="119">
        <v>347</v>
      </c>
      <c r="C64" s="120" t="s">
        <v>823</v>
      </c>
      <c r="D64" s="121"/>
      <c r="E64" s="122" t="s">
        <v>824</v>
      </c>
      <c r="F64" s="123" t="s">
        <v>30</v>
      </c>
      <c r="G64" s="123" t="s">
        <v>89</v>
      </c>
      <c r="H64" s="123" t="s">
        <v>90</v>
      </c>
      <c r="I64" s="123" t="s">
        <v>5</v>
      </c>
      <c r="J64" s="27" t="s">
        <v>96</v>
      </c>
      <c r="K64" s="124">
        <v>50000</v>
      </c>
      <c r="L64" s="124">
        <v>45000</v>
      </c>
      <c r="M64" s="125" t="s">
        <v>825</v>
      </c>
      <c r="N64" s="126">
        <v>45000</v>
      </c>
      <c r="O64" s="125" t="s">
        <v>825</v>
      </c>
      <c r="P64" s="126">
        <v>45000</v>
      </c>
      <c r="Q64" s="125" t="s">
        <v>825</v>
      </c>
      <c r="R64" s="127">
        <v>20</v>
      </c>
    </row>
    <row r="65" spans="1:18" ht="49.5">
      <c r="A65" s="28">
        <v>58</v>
      </c>
      <c r="B65" s="119">
        <v>495</v>
      </c>
      <c r="C65" s="120" t="s">
        <v>826</v>
      </c>
      <c r="D65" s="121"/>
      <c r="E65" s="122" t="s">
        <v>827</v>
      </c>
      <c r="F65" s="123" t="s">
        <v>30</v>
      </c>
      <c r="G65" s="123" t="s">
        <v>89</v>
      </c>
      <c r="H65" s="123" t="s">
        <v>90</v>
      </c>
      <c r="I65" s="123" t="s">
        <v>5</v>
      </c>
      <c r="J65" s="27" t="s">
        <v>96</v>
      </c>
      <c r="K65" s="124">
        <v>50000</v>
      </c>
      <c r="L65" s="124">
        <v>45000</v>
      </c>
      <c r="M65" s="125" t="s">
        <v>828</v>
      </c>
      <c r="N65" s="126">
        <v>45000</v>
      </c>
      <c r="O65" s="125" t="s">
        <v>828</v>
      </c>
      <c r="P65" s="126">
        <v>45000</v>
      </c>
      <c r="Q65" s="125" t="s">
        <v>828</v>
      </c>
      <c r="R65" s="127">
        <v>20</v>
      </c>
    </row>
    <row r="66" spans="1:18" ht="66">
      <c r="A66" s="28">
        <v>59</v>
      </c>
      <c r="B66" s="119">
        <v>381</v>
      </c>
      <c r="C66" s="120" t="s">
        <v>829</v>
      </c>
      <c r="D66" s="121"/>
      <c r="E66" s="122" t="s">
        <v>801</v>
      </c>
      <c r="F66" s="123" t="s">
        <v>30</v>
      </c>
      <c r="G66" s="123" t="s">
        <v>89</v>
      </c>
      <c r="H66" s="123" t="s">
        <v>90</v>
      </c>
      <c r="I66" s="123" t="s">
        <v>5</v>
      </c>
      <c r="J66" s="27" t="s">
        <v>126</v>
      </c>
      <c r="K66" s="124">
        <v>50000</v>
      </c>
      <c r="L66" s="124">
        <v>45000</v>
      </c>
      <c r="M66" s="125" t="s">
        <v>830</v>
      </c>
      <c r="N66" s="126">
        <v>45000</v>
      </c>
      <c r="O66" s="125" t="s">
        <v>830</v>
      </c>
      <c r="P66" s="126">
        <v>45000</v>
      </c>
      <c r="Q66" s="125" t="s">
        <v>830</v>
      </c>
      <c r="R66" s="127">
        <v>20</v>
      </c>
    </row>
    <row r="67" spans="1:18" ht="33">
      <c r="A67" s="28">
        <v>60</v>
      </c>
      <c r="B67" s="119">
        <v>384</v>
      </c>
      <c r="C67" s="120" t="s">
        <v>831</v>
      </c>
      <c r="D67" s="121"/>
      <c r="E67" s="122" t="s">
        <v>832</v>
      </c>
      <c r="F67" s="123" t="s">
        <v>30</v>
      </c>
      <c r="G67" s="123" t="s">
        <v>89</v>
      </c>
      <c r="H67" s="123" t="s">
        <v>100</v>
      </c>
      <c r="I67" s="123" t="s">
        <v>5</v>
      </c>
      <c r="J67" s="27" t="s">
        <v>337</v>
      </c>
      <c r="K67" s="124">
        <v>50000</v>
      </c>
      <c r="L67" s="124">
        <v>45000</v>
      </c>
      <c r="M67" s="125" t="s">
        <v>833</v>
      </c>
      <c r="N67" s="126">
        <v>45000</v>
      </c>
      <c r="O67" s="125" t="s">
        <v>833</v>
      </c>
      <c r="P67" s="126">
        <v>45000</v>
      </c>
      <c r="Q67" s="125" t="s">
        <v>833</v>
      </c>
      <c r="R67" s="127">
        <v>20</v>
      </c>
    </row>
    <row r="68" spans="1:18" ht="33">
      <c r="A68" s="28">
        <v>61</v>
      </c>
      <c r="B68" s="119">
        <v>385</v>
      </c>
      <c r="C68" s="120" t="s">
        <v>834</v>
      </c>
      <c r="D68" s="121"/>
      <c r="E68" s="122" t="s">
        <v>832</v>
      </c>
      <c r="F68" s="123" t="s">
        <v>30</v>
      </c>
      <c r="G68" s="123" t="s">
        <v>89</v>
      </c>
      <c r="H68" s="123" t="s">
        <v>100</v>
      </c>
      <c r="I68" s="123" t="s">
        <v>5</v>
      </c>
      <c r="J68" s="27" t="s">
        <v>835</v>
      </c>
      <c r="K68" s="124">
        <v>50000</v>
      </c>
      <c r="L68" s="124">
        <v>45000</v>
      </c>
      <c r="M68" s="125" t="s">
        <v>836</v>
      </c>
      <c r="N68" s="126">
        <v>45000</v>
      </c>
      <c r="O68" s="125" t="s">
        <v>836</v>
      </c>
      <c r="P68" s="126">
        <v>45000</v>
      </c>
      <c r="Q68" s="125" t="s">
        <v>836</v>
      </c>
      <c r="R68" s="127">
        <v>20</v>
      </c>
    </row>
    <row r="69" spans="1:18" ht="49.5">
      <c r="A69" s="28">
        <v>62</v>
      </c>
      <c r="B69" s="119">
        <v>398</v>
      </c>
      <c r="C69" s="130" t="s">
        <v>837</v>
      </c>
      <c r="D69" s="121"/>
      <c r="E69" s="122" t="s">
        <v>832</v>
      </c>
      <c r="F69" s="123" t="s">
        <v>30</v>
      </c>
      <c r="G69" s="123" t="s">
        <v>89</v>
      </c>
      <c r="H69" s="123" t="s">
        <v>90</v>
      </c>
      <c r="I69" s="123" t="s">
        <v>5</v>
      </c>
      <c r="J69" s="27" t="s">
        <v>96</v>
      </c>
      <c r="K69" s="124">
        <v>50000</v>
      </c>
      <c r="L69" s="124">
        <v>45000</v>
      </c>
      <c r="M69" s="125" t="s">
        <v>838</v>
      </c>
      <c r="N69" s="126">
        <v>45000</v>
      </c>
      <c r="O69" s="125" t="s">
        <v>838</v>
      </c>
      <c r="P69" s="126">
        <v>45000</v>
      </c>
      <c r="Q69" s="125" t="s">
        <v>838</v>
      </c>
      <c r="R69" s="127">
        <v>20</v>
      </c>
    </row>
    <row r="70" spans="1:18" ht="66">
      <c r="A70" s="28">
        <v>63</v>
      </c>
      <c r="B70" s="119">
        <v>359</v>
      </c>
      <c r="C70" s="120" t="s">
        <v>839</v>
      </c>
      <c r="D70" s="121"/>
      <c r="E70" s="122" t="s">
        <v>840</v>
      </c>
      <c r="F70" s="123" t="s">
        <v>30</v>
      </c>
      <c r="G70" s="123" t="s">
        <v>89</v>
      </c>
      <c r="H70" s="123" t="s">
        <v>90</v>
      </c>
      <c r="I70" s="123" t="s">
        <v>5</v>
      </c>
      <c r="J70" s="27" t="s">
        <v>96</v>
      </c>
      <c r="K70" s="124">
        <v>50000</v>
      </c>
      <c r="L70" s="124">
        <v>45000</v>
      </c>
      <c r="M70" s="125" t="s">
        <v>841</v>
      </c>
      <c r="N70" s="126">
        <v>45000</v>
      </c>
      <c r="O70" s="125" t="s">
        <v>841</v>
      </c>
      <c r="P70" s="126">
        <v>45000</v>
      </c>
      <c r="Q70" s="125" t="s">
        <v>841</v>
      </c>
      <c r="R70" s="127">
        <v>20</v>
      </c>
    </row>
    <row r="71" spans="1:18" ht="66">
      <c r="A71" s="28">
        <v>64</v>
      </c>
      <c r="B71" s="119">
        <v>344</v>
      </c>
      <c r="C71" s="120" t="s">
        <v>842</v>
      </c>
      <c r="D71" s="121"/>
      <c r="E71" s="122" t="s">
        <v>840</v>
      </c>
      <c r="F71" s="123" t="s">
        <v>30</v>
      </c>
      <c r="G71" s="123" t="s">
        <v>89</v>
      </c>
      <c r="H71" s="123" t="s">
        <v>100</v>
      </c>
      <c r="I71" s="123" t="s">
        <v>5</v>
      </c>
      <c r="J71" s="27" t="s">
        <v>96</v>
      </c>
      <c r="K71" s="124">
        <v>50000</v>
      </c>
      <c r="L71" s="124">
        <v>45000</v>
      </c>
      <c r="M71" s="125" t="s">
        <v>843</v>
      </c>
      <c r="N71" s="126">
        <v>45000</v>
      </c>
      <c r="O71" s="125" t="s">
        <v>843</v>
      </c>
      <c r="P71" s="126">
        <v>45000</v>
      </c>
      <c r="Q71" s="125" t="s">
        <v>843</v>
      </c>
      <c r="R71" s="127">
        <v>20</v>
      </c>
    </row>
    <row r="72" spans="1:18" ht="49.5">
      <c r="A72" s="28">
        <v>65</v>
      </c>
      <c r="B72" s="119">
        <v>433</v>
      </c>
      <c r="C72" s="120" t="s">
        <v>844</v>
      </c>
      <c r="D72" s="121"/>
      <c r="E72" s="122" t="s">
        <v>845</v>
      </c>
      <c r="F72" s="123" t="s">
        <v>30</v>
      </c>
      <c r="G72" s="123" t="s">
        <v>89</v>
      </c>
      <c r="H72" s="123" t="s">
        <v>100</v>
      </c>
      <c r="I72" s="123" t="s">
        <v>5</v>
      </c>
      <c r="J72" s="27" t="s">
        <v>209</v>
      </c>
      <c r="K72" s="124">
        <v>50000</v>
      </c>
      <c r="L72" s="124">
        <v>45000</v>
      </c>
      <c r="M72" s="125" t="s">
        <v>846</v>
      </c>
      <c r="N72" s="126">
        <v>45000</v>
      </c>
      <c r="O72" s="125" t="s">
        <v>846</v>
      </c>
      <c r="P72" s="126">
        <v>45000</v>
      </c>
      <c r="Q72" s="125" t="s">
        <v>846</v>
      </c>
      <c r="R72" s="127">
        <v>20</v>
      </c>
    </row>
    <row r="73" spans="1:18" ht="49.5">
      <c r="A73" s="28">
        <v>66</v>
      </c>
      <c r="B73" s="119">
        <v>434</v>
      </c>
      <c r="C73" s="120" t="s">
        <v>847</v>
      </c>
      <c r="D73" s="121"/>
      <c r="E73" s="122" t="s">
        <v>845</v>
      </c>
      <c r="F73" s="123" t="s">
        <v>30</v>
      </c>
      <c r="G73" s="123" t="s">
        <v>89</v>
      </c>
      <c r="H73" s="123" t="s">
        <v>100</v>
      </c>
      <c r="I73" s="123" t="s">
        <v>5</v>
      </c>
      <c r="J73" s="27" t="s">
        <v>848</v>
      </c>
      <c r="K73" s="124">
        <v>50000</v>
      </c>
      <c r="L73" s="124">
        <v>45000</v>
      </c>
      <c r="M73" s="125" t="s">
        <v>849</v>
      </c>
      <c r="N73" s="126">
        <v>45000</v>
      </c>
      <c r="O73" s="125" t="s">
        <v>849</v>
      </c>
      <c r="P73" s="126">
        <v>45000</v>
      </c>
      <c r="Q73" s="125" t="s">
        <v>849</v>
      </c>
      <c r="R73" s="127">
        <v>20</v>
      </c>
    </row>
    <row r="74" spans="1:18" ht="49.5">
      <c r="A74" s="28">
        <v>67</v>
      </c>
      <c r="B74" s="119">
        <v>435</v>
      </c>
      <c r="C74" s="120" t="s">
        <v>850</v>
      </c>
      <c r="D74" s="121"/>
      <c r="E74" s="122" t="s">
        <v>845</v>
      </c>
      <c r="F74" s="123" t="s">
        <v>30</v>
      </c>
      <c r="G74" s="123" t="s">
        <v>89</v>
      </c>
      <c r="H74" s="123" t="s">
        <v>100</v>
      </c>
      <c r="I74" s="123" t="s">
        <v>5</v>
      </c>
      <c r="J74" s="27" t="s">
        <v>96</v>
      </c>
      <c r="K74" s="124">
        <v>50000</v>
      </c>
      <c r="L74" s="124">
        <v>45000</v>
      </c>
      <c r="M74" s="125" t="s">
        <v>851</v>
      </c>
      <c r="N74" s="126">
        <v>45000</v>
      </c>
      <c r="O74" s="125" t="s">
        <v>851</v>
      </c>
      <c r="P74" s="126">
        <v>45000</v>
      </c>
      <c r="Q74" s="125" t="s">
        <v>851</v>
      </c>
      <c r="R74" s="127">
        <v>20</v>
      </c>
    </row>
    <row r="75" spans="1:18" ht="33">
      <c r="A75" s="28">
        <v>68</v>
      </c>
      <c r="B75" s="119">
        <v>306</v>
      </c>
      <c r="C75" s="130" t="s">
        <v>852</v>
      </c>
      <c r="D75" s="121"/>
      <c r="E75" s="122" t="s">
        <v>678</v>
      </c>
      <c r="F75" s="123" t="s">
        <v>30</v>
      </c>
      <c r="G75" s="123" t="s">
        <v>89</v>
      </c>
      <c r="H75" s="123" t="s">
        <v>90</v>
      </c>
      <c r="I75" s="123" t="s">
        <v>5</v>
      </c>
      <c r="J75" s="27" t="s">
        <v>126</v>
      </c>
      <c r="K75" s="124">
        <v>50000</v>
      </c>
      <c r="L75" s="124">
        <v>45000</v>
      </c>
      <c r="M75" s="125" t="s">
        <v>853</v>
      </c>
      <c r="N75" s="126">
        <v>45000</v>
      </c>
      <c r="O75" s="125" t="s">
        <v>853</v>
      </c>
      <c r="P75" s="126">
        <v>45000</v>
      </c>
      <c r="Q75" s="125" t="s">
        <v>853</v>
      </c>
      <c r="R75" s="127">
        <v>20</v>
      </c>
    </row>
    <row r="76" spans="1:18" ht="33">
      <c r="A76" s="28">
        <v>69</v>
      </c>
      <c r="B76" s="119">
        <v>30</v>
      </c>
      <c r="C76" s="120" t="s">
        <v>854</v>
      </c>
      <c r="D76" s="121"/>
      <c r="E76" s="122" t="s">
        <v>816</v>
      </c>
      <c r="F76" s="123" t="s">
        <v>30</v>
      </c>
      <c r="G76" s="123" t="s">
        <v>89</v>
      </c>
      <c r="H76" s="123" t="s">
        <v>100</v>
      </c>
      <c r="I76" s="123" t="s">
        <v>5</v>
      </c>
      <c r="J76" s="27" t="s">
        <v>758</v>
      </c>
      <c r="K76" s="124">
        <v>50000</v>
      </c>
      <c r="L76" s="124">
        <v>45000</v>
      </c>
      <c r="M76" s="125" t="s">
        <v>855</v>
      </c>
      <c r="N76" s="126">
        <v>45000</v>
      </c>
      <c r="O76" s="125" t="s">
        <v>855</v>
      </c>
      <c r="P76" s="126">
        <v>45000</v>
      </c>
      <c r="Q76" s="125" t="s">
        <v>855</v>
      </c>
      <c r="R76" s="127">
        <v>20</v>
      </c>
    </row>
    <row r="77" spans="1:18" ht="33">
      <c r="A77" s="28">
        <v>70</v>
      </c>
      <c r="B77" s="119">
        <v>288</v>
      </c>
      <c r="C77" s="120" t="s">
        <v>856</v>
      </c>
      <c r="D77" s="121"/>
      <c r="E77" s="122" t="s">
        <v>678</v>
      </c>
      <c r="F77" s="123" t="s">
        <v>30</v>
      </c>
      <c r="G77" s="123" t="s">
        <v>89</v>
      </c>
      <c r="H77" s="123" t="s">
        <v>90</v>
      </c>
      <c r="I77" s="123" t="s">
        <v>5</v>
      </c>
      <c r="J77" s="27" t="s">
        <v>113</v>
      </c>
      <c r="K77" s="124">
        <v>50000</v>
      </c>
      <c r="L77" s="124">
        <v>45000</v>
      </c>
      <c r="M77" s="125" t="s">
        <v>857</v>
      </c>
      <c r="N77" s="126">
        <v>45000</v>
      </c>
      <c r="O77" s="125" t="s">
        <v>857</v>
      </c>
      <c r="P77" s="126">
        <v>45000</v>
      </c>
      <c r="Q77" s="125" t="s">
        <v>857</v>
      </c>
      <c r="R77" s="127">
        <v>20</v>
      </c>
    </row>
    <row r="78" spans="1:18" ht="49.5">
      <c r="A78" s="28">
        <v>71</v>
      </c>
      <c r="B78" s="119">
        <v>278</v>
      </c>
      <c r="C78" s="120" t="s">
        <v>858</v>
      </c>
      <c r="D78" s="121"/>
      <c r="E78" s="122" t="s">
        <v>678</v>
      </c>
      <c r="F78" s="123" t="s">
        <v>30</v>
      </c>
      <c r="G78" s="123" t="s">
        <v>89</v>
      </c>
      <c r="H78" s="123" t="s">
        <v>90</v>
      </c>
      <c r="I78" s="123" t="s">
        <v>5</v>
      </c>
      <c r="J78" s="27" t="s">
        <v>126</v>
      </c>
      <c r="K78" s="124">
        <v>50000</v>
      </c>
      <c r="L78" s="124">
        <v>45000</v>
      </c>
      <c r="M78" s="125" t="s">
        <v>859</v>
      </c>
      <c r="N78" s="126">
        <v>45000</v>
      </c>
      <c r="O78" s="125" t="s">
        <v>859</v>
      </c>
      <c r="P78" s="126">
        <v>45000</v>
      </c>
      <c r="Q78" s="125" t="s">
        <v>859</v>
      </c>
      <c r="R78" s="127">
        <v>20</v>
      </c>
    </row>
    <row r="79" spans="1:18" ht="49.5">
      <c r="A79" s="28">
        <v>72</v>
      </c>
      <c r="B79" s="119">
        <v>309</v>
      </c>
      <c r="C79" s="120" t="s">
        <v>860</v>
      </c>
      <c r="D79" s="121"/>
      <c r="E79" s="122" t="s">
        <v>678</v>
      </c>
      <c r="F79" s="123" t="s">
        <v>30</v>
      </c>
      <c r="G79" s="123" t="s">
        <v>89</v>
      </c>
      <c r="H79" s="123" t="s">
        <v>90</v>
      </c>
      <c r="I79" s="123" t="s">
        <v>5</v>
      </c>
      <c r="J79" s="27" t="s">
        <v>96</v>
      </c>
      <c r="K79" s="124">
        <v>50000</v>
      </c>
      <c r="L79" s="124">
        <v>45000</v>
      </c>
      <c r="M79" s="125" t="s">
        <v>861</v>
      </c>
      <c r="N79" s="126">
        <v>45000</v>
      </c>
      <c r="O79" s="125" t="s">
        <v>861</v>
      </c>
      <c r="P79" s="126">
        <v>45000</v>
      </c>
      <c r="Q79" s="125" t="s">
        <v>861</v>
      </c>
      <c r="R79" s="127">
        <v>20</v>
      </c>
    </row>
    <row r="80" spans="1:18" ht="49.5">
      <c r="A80" s="28">
        <v>73</v>
      </c>
      <c r="B80" s="119">
        <v>171</v>
      </c>
      <c r="C80" s="120" t="s">
        <v>862</v>
      </c>
      <c r="D80" s="121"/>
      <c r="E80" s="122" t="s">
        <v>863</v>
      </c>
      <c r="F80" s="123" t="s">
        <v>30</v>
      </c>
      <c r="G80" s="123" t="s">
        <v>89</v>
      </c>
      <c r="H80" s="123" t="s">
        <v>100</v>
      </c>
      <c r="I80" s="123" t="s">
        <v>5</v>
      </c>
      <c r="J80" s="27" t="s">
        <v>96</v>
      </c>
      <c r="K80" s="124">
        <v>50000</v>
      </c>
      <c r="L80" s="124">
        <v>45000</v>
      </c>
      <c r="M80" s="125" t="s">
        <v>864</v>
      </c>
      <c r="N80" s="126">
        <v>45000</v>
      </c>
      <c r="O80" s="125" t="s">
        <v>864</v>
      </c>
      <c r="P80" s="126">
        <v>45000</v>
      </c>
      <c r="Q80" s="125" t="s">
        <v>864</v>
      </c>
      <c r="R80" s="127">
        <v>20</v>
      </c>
    </row>
    <row r="81" spans="1:18" ht="49.5">
      <c r="A81" s="28">
        <v>74</v>
      </c>
      <c r="B81" s="119">
        <v>11</v>
      </c>
      <c r="C81" s="120" t="s">
        <v>865</v>
      </c>
      <c r="D81" s="121"/>
      <c r="E81" s="122" t="s">
        <v>866</v>
      </c>
      <c r="F81" s="123" t="s">
        <v>30</v>
      </c>
      <c r="G81" s="123" t="s">
        <v>89</v>
      </c>
      <c r="H81" s="123" t="s">
        <v>100</v>
      </c>
      <c r="I81" s="123" t="s">
        <v>5</v>
      </c>
      <c r="J81" s="27" t="s">
        <v>260</v>
      </c>
      <c r="K81" s="124">
        <v>50000</v>
      </c>
      <c r="L81" s="124">
        <v>45000</v>
      </c>
      <c r="M81" s="125" t="s">
        <v>867</v>
      </c>
      <c r="N81" s="126">
        <v>45000</v>
      </c>
      <c r="O81" s="125" t="s">
        <v>867</v>
      </c>
      <c r="P81" s="126">
        <v>45000</v>
      </c>
      <c r="Q81" s="125" t="s">
        <v>867</v>
      </c>
      <c r="R81" s="127">
        <v>20</v>
      </c>
    </row>
    <row r="82" spans="1:18" ht="49.5">
      <c r="A82" s="28">
        <v>75</v>
      </c>
      <c r="B82" s="119">
        <v>16</v>
      </c>
      <c r="C82" s="120" t="s">
        <v>868</v>
      </c>
      <c r="D82" s="121"/>
      <c r="E82" s="122" t="s">
        <v>869</v>
      </c>
      <c r="F82" s="123" t="s">
        <v>30</v>
      </c>
      <c r="G82" s="123" t="s">
        <v>89</v>
      </c>
      <c r="H82" s="123" t="s">
        <v>90</v>
      </c>
      <c r="I82" s="123" t="s">
        <v>6</v>
      </c>
      <c r="J82" s="27" t="s">
        <v>732</v>
      </c>
      <c r="K82" s="124">
        <v>50000</v>
      </c>
      <c r="L82" s="124">
        <v>45000</v>
      </c>
      <c r="M82" s="125" t="s">
        <v>870</v>
      </c>
      <c r="N82" s="126">
        <v>45000</v>
      </c>
      <c r="O82" s="125" t="s">
        <v>870</v>
      </c>
      <c r="P82" s="126">
        <v>45000</v>
      </c>
      <c r="Q82" s="125" t="s">
        <v>870</v>
      </c>
      <c r="R82" s="127">
        <v>20</v>
      </c>
    </row>
    <row r="83" spans="1:18" ht="66">
      <c r="A83" s="28">
        <v>76</v>
      </c>
      <c r="B83" s="119">
        <v>22</v>
      </c>
      <c r="C83" s="120" t="s">
        <v>871</v>
      </c>
      <c r="D83" s="121"/>
      <c r="E83" s="122" t="s">
        <v>872</v>
      </c>
      <c r="F83" s="123" t="s">
        <v>30</v>
      </c>
      <c r="G83" s="123" t="s">
        <v>89</v>
      </c>
      <c r="H83" s="123" t="s">
        <v>90</v>
      </c>
      <c r="I83" s="123" t="s">
        <v>5</v>
      </c>
      <c r="J83" s="27" t="s">
        <v>96</v>
      </c>
      <c r="K83" s="124">
        <v>50000</v>
      </c>
      <c r="L83" s="124">
        <v>45000</v>
      </c>
      <c r="M83" s="125" t="s">
        <v>873</v>
      </c>
      <c r="N83" s="126">
        <v>45000</v>
      </c>
      <c r="O83" s="125" t="s">
        <v>873</v>
      </c>
      <c r="P83" s="126">
        <v>45000</v>
      </c>
      <c r="Q83" s="125" t="s">
        <v>873</v>
      </c>
      <c r="R83" s="127">
        <v>20</v>
      </c>
    </row>
    <row r="84" spans="1:18" ht="49.5">
      <c r="A84" s="28">
        <v>77</v>
      </c>
      <c r="B84" s="119">
        <v>27</v>
      </c>
      <c r="C84" s="120" t="s">
        <v>874</v>
      </c>
      <c r="D84" s="121"/>
      <c r="E84" s="122" t="s">
        <v>816</v>
      </c>
      <c r="F84" s="123" t="s">
        <v>30</v>
      </c>
      <c r="G84" s="123" t="s">
        <v>89</v>
      </c>
      <c r="H84" s="123" t="s">
        <v>90</v>
      </c>
      <c r="I84" s="123" t="s">
        <v>5</v>
      </c>
      <c r="J84" s="27" t="s">
        <v>102</v>
      </c>
      <c r="K84" s="124">
        <v>50000</v>
      </c>
      <c r="L84" s="124">
        <v>45000</v>
      </c>
      <c r="M84" s="125" t="s">
        <v>875</v>
      </c>
      <c r="N84" s="126">
        <v>45000</v>
      </c>
      <c r="O84" s="125" t="s">
        <v>875</v>
      </c>
      <c r="P84" s="126">
        <v>45000</v>
      </c>
      <c r="Q84" s="125" t="s">
        <v>875</v>
      </c>
      <c r="R84" s="127">
        <v>20</v>
      </c>
    </row>
    <row r="85" spans="1:18" ht="49.5">
      <c r="A85" s="28">
        <v>78</v>
      </c>
      <c r="B85" s="119">
        <v>76</v>
      </c>
      <c r="C85" s="120" t="s">
        <v>876</v>
      </c>
      <c r="D85" s="121"/>
      <c r="E85" s="122" t="s">
        <v>877</v>
      </c>
      <c r="F85" s="123" t="s">
        <v>30</v>
      </c>
      <c r="G85" s="123" t="s">
        <v>89</v>
      </c>
      <c r="H85" s="123" t="s">
        <v>90</v>
      </c>
      <c r="I85" s="123" t="s">
        <v>5</v>
      </c>
      <c r="J85" s="27" t="s">
        <v>126</v>
      </c>
      <c r="K85" s="124">
        <v>50000</v>
      </c>
      <c r="L85" s="124">
        <v>45000</v>
      </c>
      <c r="M85" s="125" t="s">
        <v>878</v>
      </c>
      <c r="N85" s="126">
        <v>45000</v>
      </c>
      <c r="O85" s="125" t="s">
        <v>878</v>
      </c>
      <c r="P85" s="126">
        <v>45000</v>
      </c>
      <c r="Q85" s="125" t="s">
        <v>878</v>
      </c>
      <c r="R85" s="127">
        <v>20</v>
      </c>
    </row>
    <row r="86" spans="1:18" ht="49.5">
      <c r="A86" s="28">
        <v>79</v>
      </c>
      <c r="B86" s="119">
        <v>79</v>
      </c>
      <c r="C86" s="120" t="s">
        <v>879</v>
      </c>
      <c r="D86" s="121"/>
      <c r="E86" s="122" t="s">
        <v>880</v>
      </c>
      <c r="F86" s="123" t="s">
        <v>30</v>
      </c>
      <c r="G86" s="123" t="s">
        <v>89</v>
      </c>
      <c r="H86" s="123" t="s">
        <v>90</v>
      </c>
      <c r="I86" s="123" t="s">
        <v>5</v>
      </c>
      <c r="J86" s="27" t="s">
        <v>126</v>
      </c>
      <c r="K86" s="124">
        <v>50000</v>
      </c>
      <c r="L86" s="124">
        <v>45000</v>
      </c>
      <c r="M86" s="125" t="s">
        <v>881</v>
      </c>
      <c r="N86" s="126">
        <v>45000</v>
      </c>
      <c r="O86" s="125" t="s">
        <v>881</v>
      </c>
      <c r="P86" s="126">
        <v>45000</v>
      </c>
      <c r="Q86" s="125" t="s">
        <v>881</v>
      </c>
      <c r="R86" s="127">
        <v>20</v>
      </c>
    </row>
    <row r="87" spans="1:18" ht="66">
      <c r="A87" s="28">
        <v>80</v>
      </c>
      <c r="B87" s="119">
        <v>84</v>
      </c>
      <c r="C87" s="120" t="s">
        <v>882</v>
      </c>
      <c r="D87" s="121"/>
      <c r="E87" s="122" t="s">
        <v>883</v>
      </c>
      <c r="F87" s="123" t="s">
        <v>30</v>
      </c>
      <c r="G87" s="123" t="s">
        <v>89</v>
      </c>
      <c r="H87" s="123" t="s">
        <v>90</v>
      </c>
      <c r="I87" s="123" t="s">
        <v>5</v>
      </c>
      <c r="J87" s="27" t="s">
        <v>96</v>
      </c>
      <c r="K87" s="124">
        <v>50000</v>
      </c>
      <c r="L87" s="124">
        <v>45000</v>
      </c>
      <c r="M87" s="125" t="s">
        <v>884</v>
      </c>
      <c r="N87" s="126">
        <v>45000</v>
      </c>
      <c r="O87" s="125" t="s">
        <v>884</v>
      </c>
      <c r="P87" s="126">
        <v>45000</v>
      </c>
      <c r="Q87" s="125" t="s">
        <v>884</v>
      </c>
      <c r="R87" s="127">
        <v>20</v>
      </c>
    </row>
    <row r="88" spans="1:18" ht="66">
      <c r="A88" s="28">
        <v>81</v>
      </c>
      <c r="B88" s="119">
        <v>98</v>
      </c>
      <c r="C88" s="120" t="s">
        <v>885</v>
      </c>
      <c r="D88" s="121"/>
      <c r="E88" s="122" t="s">
        <v>886</v>
      </c>
      <c r="F88" s="123" t="s">
        <v>30</v>
      </c>
      <c r="G88" s="123" t="s">
        <v>89</v>
      </c>
      <c r="H88" s="123" t="s">
        <v>90</v>
      </c>
      <c r="I88" s="123" t="s">
        <v>5</v>
      </c>
      <c r="J88" s="27" t="s">
        <v>96</v>
      </c>
      <c r="K88" s="124">
        <v>50000</v>
      </c>
      <c r="L88" s="124">
        <v>45000</v>
      </c>
      <c r="M88" s="125" t="s">
        <v>887</v>
      </c>
      <c r="N88" s="126">
        <v>45000</v>
      </c>
      <c r="O88" s="125" t="s">
        <v>887</v>
      </c>
      <c r="P88" s="126">
        <v>45000</v>
      </c>
      <c r="Q88" s="125" t="s">
        <v>887</v>
      </c>
      <c r="R88" s="127">
        <v>20</v>
      </c>
    </row>
    <row r="89" spans="1:18" ht="49.5">
      <c r="A89" s="28">
        <v>82</v>
      </c>
      <c r="B89" s="119">
        <v>115</v>
      </c>
      <c r="C89" s="120" t="s">
        <v>888</v>
      </c>
      <c r="D89" s="121"/>
      <c r="E89" s="128" t="s">
        <v>880</v>
      </c>
      <c r="F89" s="123" t="s">
        <v>30</v>
      </c>
      <c r="G89" s="123" t="s">
        <v>89</v>
      </c>
      <c r="H89" s="123" t="s">
        <v>90</v>
      </c>
      <c r="I89" s="123" t="s">
        <v>5</v>
      </c>
      <c r="J89" s="78" t="s">
        <v>126</v>
      </c>
      <c r="K89" s="124">
        <v>50000</v>
      </c>
      <c r="L89" s="124">
        <v>45000</v>
      </c>
      <c r="M89" s="125" t="s">
        <v>889</v>
      </c>
      <c r="N89" s="126">
        <v>45000</v>
      </c>
      <c r="O89" s="125" t="s">
        <v>889</v>
      </c>
      <c r="P89" s="126">
        <v>45000</v>
      </c>
      <c r="Q89" s="125" t="s">
        <v>889</v>
      </c>
      <c r="R89" s="127">
        <v>20</v>
      </c>
    </row>
    <row r="90" spans="1:18" ht="49.5">
      <c r="A90" s="28">
        <v>83</v>
      </c>
      <c r="B90" s="119">
        <v>132</v>
      </c>
      <c r="C90" s="120" t="s">
        <v>890</v>
      </c>
      <c r="D90" s="121"/>
      <c r="E90" s="122" t="s">
        <v>891</v>
      </c>
      <c r="F90" s="123" t="s">
        <v>30</v>
      </c>
      <c r="G90" s="123" t="s">
        <v>89</v>
      </c>
      <c r="H90" s="123" t="s">
        <v>90</v>
      </c>
      <c r="I90" s="123" t="s">
        <v>5</v>
      </c>
      <c r="J90" s="27" t="s">
        <v>96</v>
      </c>
      <c r="K90" s="124">
        <v>50000</v>
      </c>
      <c r="L90" s="124">
        <v>45000</v>
      </c>
      <c r="M90" s="125" t="s">
        <v>892</v>
      </c>
      <c r="N90" s="126">
        <v>45000</v>
      </c>
      <c r="O90" s="125" t="s">
        <v>892</v>
      </c>
      <c r="P90" s="126">
        <v>45000</v>
      </c>
      <c r="Q90" s="125" t="s">
        <v>892</v>
      </c>
      <c r="R90" s="127">
        <v>20</v>
      </c>
    </row>
    <row r="91" spans="1:18" ht="49.5">
      <c r="A91" s="28">
        <v>84</v>
      </c>
      <c r="B91" s="119">
        <v>138</v>
      </c>
      <c r="C91" s="120" t="s">
        <v>893</v>
      </c>
      <c r="D91" s="121"/>
      <c r="E91" s="122" t="s">
        <v>757</v>
      </c>
      <c r="F91" s="123" t="s">
        <v>30</v>
      </c>
      <c r="G91" s="123" t="s">
        <v>89</v>
      </c>
      <c r="H91" s="123" t="s">
        <v>90</v>
      </c>
      <c r="I91" s="123" t="s">
        <v>5</v>
      </c>
      <c r="J91" s="27" t="s">
        <v>96</v>
      </c>
      <c r="K91" s="124">
        <v>50000</v>
      </c>
      <c r="L91" s="124">
        <v>45000</v>
      </c>
      <c r="M91" s="125" t="s">
        <v>894</v>
      </c>
      <c r="N91" s="126">
        <v>45000</v>
      </c>
      <c r="O91" s="125" t="s">
        <v>894</v>
      </c>
      <c r="P91" s="126">
        <v>45000</v>
      </c>
      <c r="Q91" s="125" t="s">
        <v>894</v>
      </c>
      <c r="R91" s="127">
        <v>20</v>
      </c>
    </row>
    <row r="92" spans="1:18" ht="49.5">
      <c r="A92" s="28">
        <v>85</v>
      </c>
      <c r="B92" s="119">
        <v>147</v>
      </c>
      <c r="C92" s="120" t="s">
        <v>895</v>
      </c>
      <c r="D92" s="121"/>
      <c r="E92" s="122" t="s">
        <v>716</v>
      </c>
      <c r="F92" s="123" t="s">
        <v>30</v>
      </c>
      <c r="G92" s="123" t="s">
        <v>89</v>
      </c>
      <c r="H92" s="123" t="s">
        <v>90</v>
      </c>
      <c r="I92" s="123" t="s">
        <v>5</v>
      </c>
      <c r="J92" s="27" t="s">
        <v>732</v>
      </c>
      <c r="K92" s="124">
        <v>50000</v>
      </c>
      <c r="L92" s="124">
        <v>45000</v>
      </c>
      <c r="M92" s="125" t="s">
        <v>896</v>
      </c>
      <c r="N92" s="126">
        <v>45000</v>
      </c>
      <c r="O92" s="125" t="s">
        <v>896</v>
      </c>
      <c r="P92" s="126">
        <v>45000</v>
      </c>
      <c r="Q92" s="125" t="s">
        <v>896</v>
      </c>
      <c r="R92" s="127">
        <v>20</v>
      </c>
    </row>
    <row r="93" spans="1:18" ht="49.5">
      <c r="A93" s="28">
        <v>86</v>
      </c>
      <c r="B93" s="119">
        <v>166</v>
      </c>
      <c r="C93" s="120" t="s">
        <v>897</v>
      </c>
      <c r="D93" s="121"/>
      <c r="E93" s="122" t="s">
        <v>863</v>
      </c>
      <c r="F93" s="123" t="s">
        <v>30</v>
      </c>
      <c r="G93" s="123" t="s">
        <v>89</v>
      </c>
      <c r="H93" s="123" t="s">
        <v>90</v>
      </c>
      <c r="I93" s="123" t="s">
        <v>5</v>
      </c>
      <c r="J93" s="27" t="s">
        <v>96</v>
      </c>
      <c r="K93" s="124">
        <v>50000</v>
      </c>
      <c r="L93" s="124">
        <v>45000</v>
      </c>
      <c r="M93" s="125" t="s">
        <v>898</v>
      </c>
      <c r="N93" s="126">
        <v>45000</v>
      </c>
      <c r="O93" s="125" t="s">
        <v>898</v>
      </c>
      <c r="P93" s="126">
        <v>45000</v>
      </c>
      <c r="Q93" s="125" t="s">
        <v>898</v>
      </c>
      <c r="R93" s="127">
        <v>20</v>
      </c>
    </row>
    <row r="94" spans="1:18" ht="49.5">
      <c r="A94" s="28">
        <v>87</v>
      </c>
      <c r="B94" s="119">
        <v>167</v>
      </c>
      <c r="C94" s="120" t="s">
        <v>899</v>
      </c>
      <c r="D94" s="121"/>
      <c r="E94" s="122" t="s">
        <v>863</v>
      </c>
      <c r="F94" s="123" t="s">
        <v>30</v>
      </c>
      <c r="G94" s="123" t="s">
        <v>89</v>
      </c>
      <c r="H94" s="123" t="s">
        <v>90</v>
      </c>
      <c r="I94" s="123" t="s">
        <v>5</v>
      </c>
      <c r="J94" s="27" t="s">
        <v>96</v>
      </c>
      <c r="K94" s="124">
        <v>50000</v>
      </c>
      <c r="L94" s="124">
        <v>45000</v>
      </c>
      <c r="M94" s="125" t="s">
        <v>900</v>
      </c>
      <c r="N94" s="126">
        <v>45000</v>
      </c>
      <c r="O94" s="125" t="s">
        <v>900</v>
      </c>
      <c r="P94" s="126">
        <v>45000</v>
      </c>
      <c r="Q94" s="125" t="s">
        <v>900</v>
      </c>
      <c r="R94" s="127">
        <v>20</v>
      </c>
    </row>
    <row r="95" spans="1:18" ht="49.5">
      <c r="A95" s="28">
        <v>88</v>
      </c>
      <c r="B95" s="119">
        <v>170</v>
      </c>
      <c r="C95" s="120" t="s">
        <v>901</v>
      </c>
      <c r="D95" s="121"/>
      <c r="E95" s="122" t="s">
        <v>863</v>
      </c>
      <c r="F95" s="123" t="s">
        <v>30</v>
      </c>
      <c r="G95" s="123" t="s">
        <v>89</v>
      </c>
      <c r="H95" s="123" t="s">
        <v>100</v>
      </c>
      <c r="I95" s="123" t="s">
        <v>5</v>
      </c>
      <c r="J95" s="27" t="s">
        <v>96</v>
      </c>
      <c r="K95" s="124">
        <v>50000</v>
      </c>
      <c r="L95" s="124">
        <v>45000</v>
      </c>
      <c r="M95" s="125" t="s">
        <v>902</v>
      </c>
      <c r="N95" s="126">
        <v>45000</v>
      </c>
      <c r="O95" s="125" t="s">
        <v>902</v>
      </c>
      <c r="P95" s="126">
        <v>45000</v>
      </c>
      <c r="Q95" s="125" t="s">
        <v>902</v>
      </c>
      <c r="R95" s="127">
        <v>20</v>
      </c>
    </row>
    <row r="96" spans="1:18" ht="49.5">
      <c r="A96" s="28">
        <v>89</v>
      </c>
      <c r="B96" s="119">
        <v>172</v>
      </c>
      <c r="C96" s="120" t="s">
        <v>903</v>
      </c>
      <c r="D96" s="121"/>
      <c r="E96" s="122" t="s">
        <v>863</v>
      </c>
      <c r="F96" s="123" t="s">
        <v>30</v>
      </c>
      <c r="G96" s="123" t="s">
        <v>89</v>
      </c>
      <c r="H96" s="123" t="s">
        <v>100</v>
      </c>
      <c r="I96" s="123" t="s">
        <v>5</v>
      </c>
      <c r="J96" s="27" t="s">
        <v>96</v>
      </c>
      <c r="K96" s="124">
        <v>50000</v>
      </c>
      <c r="L96" s="124">
        <v>45000</v>
      </c>
      <c r="M96" s="125" t="s">
        <v>904</v>
      </c>
      <c r="N96" s="126">
        <v>45000</v>
      </c>
      <c r="O96" s="125" t="s">
        <v>904</v>
      </c>
      <c r="P96" s="126">
        <v>45000</v>
      </c>
      <c r="Q96" s="125" t="s">
        <v>904</v>
      </c>
      <c r="R96" s="127">
        <v>20</v>
      </c>
    </row>
    <row r="97" spans="1:18" ht="49.5">
      <c r="A97" s="28">
        <v>90</v>
      </c>
      <c r="B97" s="119">
        <v>174</v>
      </c>
      <c r="C97" s="120" t="s">
        <v>905</v>
      </c>
      <c r="D97" s="121"/>
      <c r="E97" s="122" t="s">
        <v>863</v>
      </c>
      <c r="F97" s="123" t="s">
        <v>30</v>
      </c>
      <c r="G97" s="123" t="s">
        <v>89</v>
      </c>
      <c r="H97" s="123" t="s">
        <v>100</v>
      </c>
      <c r="I97" s="123" t="s">
        <v>5</v>
      </c>
      <c r="J97" s="27" t="s">
        <v>96</v>
      </c>
      <c r="K97" s="124">
        <v>50000</v>
      </c>
      <c r="L97" s="124">
        <v>45000</v>
      </c>
      <c r="M97" s="125" t="s">
        <v>906</v>
      </c>
      <c r="N97" s="126">
        <v>45000</v>
      </c>
      <c r="O97" s="125" t="s">
        <v>906</v>
      </c>
      <c r="P97" s="126">
        <v>45000</v>
      </c>
      <c r="Q97" s="125" t="s">
        <v>906</v>
      </c>
      <c r="R97" s="127">
        <v>20</v>
      </c>
    </row>
    <row r="98" spans="1:18" ht="33">
      <c r="A98" s="28">
        <v>91</v>
      </c>
      <c r="B98" s="119">
        <v>187</v>
      </c>
      <c r="C98" s="120" t="s">
        <v>907</v>
      </c>
      <c r="D98" s="121"/>
      <c r="E98" s="122" t="s">
        <v>908</v>
      </c>
      <c r="F98" s="123" t="s">
        <v>30</v>
      </c>
      <c r="G98" s="123" t="s">
        <v>89</v>
      </c>
      <c r="H98" s="123" t="s">
        <v>100</v>
      </c>
      <c r="I98" s="123" t="s">
        <v>5</v>
      </c>
      <c r="J98" s="27" t="s">
        <v>732</v>
      </c>
      <c r="K98" s="124">
        <v>50000</v>
      </c>
      <c r="L98" s="124">
        <v>45000</v>
      </c>
      <c r="M98" s="125" t="s">
        <v>909</v>
      </c>
      <c r="N98" s="126">
        <v>45000</v>
      </c>
      <c r="O98" s="125" t="s">
        <v>909</v>
      </c>
      <c r="P98" s="126">
        <v>45000</v>
      </c>
      <c r="Q98" s="125" t="s">
        <v>909</v>
      </c>
      <c r="R98" s="127">
        <v>20</v>
      </c>
    </row>
    <row r="99" spans="1:18" ht="33">
      <c r="A99" s="28">
        <v>92</v>
      </c>
      <c r="B99" s="119">
        <v>196</v>
      </c>
      <c r="C99" s="120" t="s">
        <v>910</v>
      </c>
      <c r="D99" s="121"/>
      <c r="E99" s="122" t="s">
        <v>678</v>
      </c>
      <c r="F99" s="123" t="s">
        <v>30</v>
      </c>
      <c r="G99" s="123" t="s">
        <v>89</v>
      </c>
      <c r="H99" s="123" t="s">
        <v>100</v>
      </c>
      <c r="I99" s="123" t="s">
        <v>5</v>
      </c>
      <c r="J99" s="27" t="s">
        <v>126</v>
      </c>
      <c r="K99" s="124">
        <v>50000</v>
      </c>
      <c r="L99" s="124">
        <v>45000</v>
      </c>
      <c r="M99" s="125" t="s">
        <v>911</v>
      </c>
      <c r="N99" s="126">
        <v>45000</v>
      </c>
      <c r="O99" s="125" t="s">
        <v>911</v>
      </c>
      <c r="P99" s="126">
        <v>45000</v>
      </c>
      <c r="Q99" s="125" t="s">
        <v>911</v>
      </c>
      <c r="R99" s="127">
        <v>20</v>
      </c>
    </row>
    <row r="100" spans="1:18" ht="49.5">
      <c r="A100" s="28">
        <v>93</v>
      </c>
      <c r="B100" s="119">
        <v>324</v>
      </c>
      <c r="C100" s="120" t="s">
        <v>912</v>
      </c>
      <c r="D100" s="121"/>
      <c r="E100" s="122" t="s">
        <v>913</v>
      </c>
      <c r="F100" s="123" t="s">
        <v>30</v>
      </c>
      <c r="G100" s="123" t="s">
        <v>89</v>
      </c>
      <c r="H100" s="123" t="s">
        <v>90</v>
      </c>
      <c r="I100" s="123" t="s">
        <v>5</v>
      </c>
      <c r="J100" s="27" t="s">
        <v>96</v>
      </c>
      <c r="K100" s="124">
        <v>50000</v>
      </c>
      <c r="L100" s="124">
        <v>45000</v>
      </c>
      <c r="M100" s="125" t="s">
        <v>914</v>
      </c>
      <c r="N100" s="126">
        <v>45000</v>
      </c>
      <c r="O100" s="125" t="s">
        <v>914</v>
      </c>
      <c r="P100" s="126">
        <v>45000</v>
      </c>
      <c r="Q100" s="125" t="s">
        <v>914</v>
      </c>
      <c r="R100" s="127">
        <v>20</v>
      </c>
    </row>
    <row r="101" spans="1:18" ht="33">
      <c r="A101" s="28">
        <v>94</v>
      </c>
      <c r="B101" s="119">
        <v>339</v>
      </c>
      <c r="C101" s="120" t="s">
        <v>915</v>
      </c>
      <c r="D101" s="121"/>
      <c r="E101" s="122" t="s">
        <v>916</v>
      </c>
      <c r="F101" s="123" t="s">
        <v>30</v>
      </c>
      <c r="G101" s="123" t="s">
        <v>89</v>
      </c>
      <c r="H101" s="123" t="s">
        <v>100</v>
      </c>
      <c r="I101" s="123" t="s">
        <v>5</v>
      </c>
      <c r="J101" s="27" t="s">
        <v>732</v>
      </c>
      <c r="K101" s="124">
        <v>50000</v>
      </c>
      <c r="L101" s="124">
        <v>45000</v>
      </c>
      <c r="M101" s="125" t="s">
        <v>917</v>
      </c>
      <c r="N101" s="126">
        <v>45000</v>
      </c>
      <c r="O101" s="125" t="s">
        <v>917</v>
      </c>
      <c r="P101" s="126">
        <v>45000</v>
      </c>
      <c r="Q101" s="125" t="s">
        <v>917</v>
      </c>
      <c r="R101" s="127">
        <v>20</v>
      </c>
    </row>
    <row r="102" spans="1:18" ht="33">
      <c r="A102" s="28">
        <v>95</v>
      </c>
      <c r="B102" s="119">
        <v>373</v>
      </c>
      <c r="C102" s="120" t="s">
        <v>918</v>
      </c>
      <c r="D102" s="121"/>
      <c r="E102" s="122" t="s">
        <v>916</v>
      </c>
      <c r="F102" s="123" t="s">
        <v>30</v>
      </c>
      <c r="G102" s="123" t="s">
        <v>89</v>
      </c>
      <c r="H102" s="123" t="s">
        <v>90</v>
      </c>
      <c r="I102" s="123" t="s">
        <v>5</v>
      </c>
      <c r="J102" s="27" t="s">
        <v>732</v>
      </c>
      <c r="K102" s="124">
        <v>50000</v>
      </c>
      <c r="L102" s="124">
        <v>45000</v>
      </c>
      <c r="M102" s="125" t="s">
        <v>919</v>
      </c>
      <c r="N102" s="126">
        <v>45000</v>
      </c>
      <c r="O102" s="125" t="s">
        <v>919</v>
      </c>
      <c r="P102" s="126">
        <v>45000</v>
      </c>
      <c r="Q102" s="125" t="s">
        <v>919</v>
      </c>
      <c r="R102" s="127">
        <v>20</v>
      </c>
    </row>
    <row r="103" spans="1:18" ht="66">
      <c r="A103" s="28">
        <v>96</v>
      </c>
      <c r="B103" s="119">
        <v>42</v>
      </c>
      <c r="C103" s="120" t="s">
        <v>920</v>
      </c>
      <c r="D103" s="121"/>
      <c r="E103" s="128" t="s">
        <v>921</v>
      </c>
      <c r="F103" s="123" t="s">
        <v>30</v>
      </c>
      <c r="G103" s="123" t="s">
        <v>89</v>
      </c>
      <c r="H103" s="123" t="s">
        <v>100</v>
      </c>
      <c r="I103" s="123" t="s">
        <v>6</v>
      </c>
      <c r="J103" s="78" t="s">
        <v>780</v>
      </c>
      <c r="K103" s="124">
        <v>50000</v>
      </c>
      <c r="L103" s="124">
        <v>45000</v>
      </c>
      <c r="M103" s="125" t="s">
        <v>922</v>
      </c>
      <c r="N103" s="126">
        <v>45000</v>
      </c>
      <c r="O103" s="125" t="s">
        <v>922</v>
      </c>
      <c r="P103" s="126">
        <v>45000</v>
      </c>
      <c r="Q103" s="125" t="s">
        <v>922</v>
      </c>
      <c r="R103" s="127">
        <v>20</v>
      </c>
    </row>
    <row r="104" spans="1:18" ht="33">
      <c r="A104" s="28">
        <v>97</v>
      </c>
      <c r="B104" s="119">
        <v>201</v>
      </c>
      <c r="C104" s="120" t="s">
        <v>923</v>
      </c>
      <c r="D104" s="121"/>
      <c r="E104" s="122" t="s">
        <v>493</v>
      </c>
      <c r="F104" s="123" t="s">
        <v>30</v>
      </c>
      <c r="G104" s="123" t="s">
        <v>89</v>
      </c>
      <c r="H104" s="123" t="s">
        <v>100</v>
      </c>
      <c r="I104" s="123" t="s">
        <v>5</v>
      </c>
      <c r="J104" s="27" t="s">
        <v>150</v>
      </c>
      <c r="K104" s="124">
        <v>50000</v>
      </c>
      <c r="L104" s="124">
        <v>45000</v>
      </c>
      <c r="M104" s="125" t="s">
        <v>924</v>
      </c>
      <c r="N104" s="126">
        <v>45000</v>
      </c>
      <c r="O104" s="125" t="s">
        <v>924</v>
      </c>
      <c r="P104" s="126">
        <v>45000</v>
      </c>
      <c r="Q104" s="125" t="s">
        <v>924</v>
      </c>
      <c r="R104" s="127">
        <v>20</v>
      </c>
    </row>
    <row r="105" spans="1:18" ht="49.5">
      <c r="A105" s="28">
        <v>98</v>
      </c>
      <c r="B105" s="119">
        <v>202</v>
      </c>
      <c r="C105" s="120" t="s">
        <v>925</v>
      </c>
      <c r="D105" s="121"/>
      <c r="E105" s="122" t="s">
        <v>757</v>
      </c>
      <c r="F105" s="123" t="s">
        <v>30</v>
      </c>
      <c r="G105" s="123" t="s">
        <v>89</v>
      </c>
      <c r="H105" s="123" t="s">
        <v>90</v>
      </c>
      <c r="I105" s="123" t="s">
        <v>5</v>
      </c>
      <c r="J105" s="27" t="s">
        <v>113</v>
      </c>
      <c r="K105" s="124">
        <v>50000</v>
      </c>
      <c r="L105" s="124">
        <v>45000</v>
      </c>
      <c r="M105" s="125" t="s">
        <v>926</v>
      </c>
      <c r="N105" s="126">
        <v>45000</v>
      </c>
      <c r="O105" s="125" t="s">
        <v>926</v>
      </c>
      <c r="P105" s="126">
        <v>45000</v>
      </c>
      <c r="Q105" s="125" t="s">
        <v>926</v>
      </c>
      <c r="R105" s="127">
        <v>20</v>
      </c>
    </row>
    <row r="106" spans="1:18" ht="49.5">
      <c r="A106" s="28">
        <v>99</v>
      </c>
      <c r="B106" s="119">
        <v>204</v>
      </c>
      <c r="C106" s="120" t="s">
        <v>927</v>
      </c>
      <c r="D106" s="121"/>
      <c r="E106" s="122" t="s">
        <v>603</v>
      </c>
      <c r="F106" s="123" t="s">
        <v>30</v>
      </c>
      <c r="G106" s="123" t="s">
        <v>89</v>
      </c>
      <c r="H106" s="123" t="s">
        <v>90</v>
      </c>
      <c r="I106" s="123" t="s">
        <v>5</v>
      </c>
      <c r="J106" s="27" t="s">
        <v>150</v>
      </c>
      <c r="K106" s="124">
        <v>50000</v>
      </c>
      <c r="L106" s="124">
        <v>45000</v>
      </c>
      <c r="M106" s="125" t="s">
        <v>928</v>
      </c>
      <c r="N106" s="126">
        <v>45000</v>
      </c>
      <c r="O106" s="125" t="s">
        <v>928</v>
      </c>
      <c r="P106" s="126">
        <v>45000</v>
      </c>
      <c r="Q106" s="125" t="s">
        <v>928</v>
      </c>
      <c r="R106" s="127">
        <v>20</v>
      </c>
    </row>
    <row r="107" spans="1:18" ht="33">
      <c r="A107" s="28">
        <v>100</v>
      </c>
      <c r="B107" s="119">
        <v>208</v>
      </c>
      <c r="C107" s="120" t="s">
        <v>929</v>
      </c>
      <c r="D107" s="121"/>
      <c r="E107" s="122" t="s">
        <v>908</v>
      </c>
      <c r="F107" s="123" t="s">
        <v>30</v>
      </c>
      <c r="G107" s="123" t="s">
        <v>89</v>
      </c>
      <c r="H107" s="123" t="s">
        <v>90</v>
      </c>
      <c r="I107" s="123" t="s">
        <v>5</v>
      </c>
      <c r="J107" s="27" t="s">
        <v>732</v>
      </c>
      <c r="K107" s="124">
        <v>50000</v>
      </c>
      <c r="L107" s="124">
        <v>45000</v>
      </c>
      <c r="M107" s="125" t="s">
        <v>930</v>
      </c>
      <c r="N107" s="126">
        <v>45000</v>
      </c>
      <c r="O107" s="125" t="s">
        <v>930</v>
      </c>
      <c r="P107" s="126">
        <v>45000</v>
      </c>
      <c r="Q107" s="125" t="s">
        <v>930</v>
      </c>
      <c r="R107" s="127">
        <v>20</v>
      </c>
    </row>
    <row r="108" spans="1:18" ht="66">
      <c r="A108" s="28">
        <v>101</v>
      </c>
      <c r="B108" s="119">
        <v>210</v>
      </c>
      <c r="C108" s="120" t="s">
        <v>931</v>
      </c>
      <c r="D108" s="121"/>
      <c r="E108" s="122" t="s">
        <v>754</v>
      </c>
      <c r="F108" s="123" t="s">
        <v>30</v>
      </c>
      <c r="G108" s="123" t="s">
        <v>89</v>
      </c>
      <c r="H108" s="123" t="s">
        <v>90</v>
      </c>
      <c r="I108" s="123" t="s">
        <v>5</v>
      </c>
      <c r="J108" s="27" t="s">
        <v>96</v>
      </c>
      <c r="K108" s="124">
        <v>50000</v>
      </c>
      <c r="L108" s="124">
        <v>45000</v>
      </c>
      <c r="M108" s="125" t="s">
        <v>932</v>
      </c>
      <c r="N108" s="126">
        <v>45000</v>
      </c>
      <c r="O108" s="125" t="s">
        <v>932</v>
      </c>
      <c r="P108" s="126">
        <v>45000</v>
      </c>
      <c r="Q108" s="125" t="s">
        <v>932</v>
      </c>
      <c r="R108" s="127">
        <v>20</v>
      </c>
    </row>
    <row r="109" spans="1:18" ht="66">
      <c r="A109" s="28">
        <v>102</v>
      </c>
      <c r="B109" s="119">
        <v>211</v>
      </c>
      <c r="C109" s="120" t="s">
        <v>933</v>
      </c>
      <c r="D109" s="121"/>
      <c r="E109" s="122" t="s">
        <v>934</v>
      </c>
      <c r="F109" s="123" t="s">
        <v>30</v>
      </c>
      <c r="G109" s="123" t="s">
        <v>89</v>
      </c>
      <c r="H109" s="123" t="s">
        <v>90</v>
      </c>
      <c r="I109" s="123" t="s">
        <v>5</v>
      </c>
      <c r="J109" s="27" t="s">
        <v>732</v>
      </c>
      <c r="K109" s="124">
        <v>50000</v>
      </c>
      <c r="L109" s="124">
        <v>45000</v>
      </c>
      <c r="M109" s="125" t="s">
        <v>935</v>
      </c>
      <c r="N109" s="126">
        <v>45000</v>
      </c>
      <c r="O109" s="125" t="s">
        <v>935</v>
      </c>
      <c r="P109" s="126">
        <v>45000</v>
      </c>
      <c r="Q109" s="125" t="s">
        <v>935</v>
      </c>
      <c r="R109" s="127">
        <v>20</v>
      </c>
    </row>
    <row r="110" spans="1:18" ht="33">
      <c r="A110" s="28">
        <v>103</v>
      </c>
      <c r="B110" s="119">
        <v>213</v>
      </c>
      <c r="C110" s="120" t="s">
        <v>936</v>
      </c>
      <c r="D110" s="121"/>
      <c r="E110" s="122" t="s">
        <v>754</v>
      </c>
      <c r="F110" s="123" t="s">
        <v>30</v>
      </c>
      <c r="G110" s="123" t="s">
        <v>89</v>
      </c>
      <c r="H110" s="123" t="s">
        <v>90</v>
      </c>
      <c r="I110" s="123" t="s">
        <v>5</v>
      </c>
      <c r="J110" s="27" t="s">
        <v>758</v>
      </c>
      <c r="K110" s="124">
        <v>50000</v>
      </c>
      <c r="L110" s="124">
        <v>45000</v>
      </c>
      <c r="M110" s="125" t="s">
        <v>937</v>
      </c>
      <c r="N110" s="126">
        <v>45000</v>
      </c>
      <c r="O110" s="125" t="s">
        <v>937</v>
      </c>
      <c r="P110" s="126">
        <v>45000</v>
      </c>
      <c r="Q110" s="125" t="s">
        <v>937</v>
      </c>
      <c r="R110" s="127">
        <v>20</v>
      </c>
    </row>
    <row r="111" spans="1:18" ht="49.5">
      <c r="A111" s="28">
        <v>104</v>
      </c>
      <c r="B111" s="119">
        <v>217</v>
      </c>
      <c r="C111" s="120" t="s">
        <v>938</v>
      </c>
      <c r="D111" s="121"/>
      <c r="E111" s="122" t="s">
        <v>754</v>
      </c>
      <c r="F111" s="123" t="s">
        <v>30</v>
      </c>
      <c r="G111" s="123" t="s">
        <v>89</v>
      </c>
      <c r="H111" s="123" t="s">
        <v>90</v>
      </c>
      <c r="I111" s="123" t="s">
        <v>5</v>
      </c>
      <c r="J111" s="27" t="s">
        <v>96</v>
      </c>
      <c r="K111" s="124">
        <v>50000</v>
      </c>
      <c r="L111" s="124">
        <v>45000</v>
      </c>
      <c r="M111" s="125" t="s">
        <v>939</v>
      </c>
      <c r="N111" s="126">
        <v>45000</v>
      </c>
      <c r="O111" s="125" t="s">
        <v>939</v>
      </c>
      <c r="P111" s="126">
        <v>45000</v>
      </c>
      <c r="Q111" s="125" t="s">
        <v>939</v>
      </c>
      <c r="R111" s="127">
        <v>20</v>
      </c>
    </row>
    <row r="112" spans="1:18" ht="33">
      <c r="A112" s="28">
        <v>105</v>
      </c>
      <c r="B112" s="119">
        <v>221</v>
      </c>
      <c r="C112" s="120" t="s">
        <v>940</v>
      </c>
      <c r="D112" s="121"/>
      <c r="E112" s="122" t="s">
        <v>678</v>
      </c>
      <c r="F112" s="123" t="s">
        <v>30</v>
      </c>
      <c r="G112" s="123" t="s">
        <v>89</v>
      </c>
      <c r="H112" s="123" t="s">
        <v>90</v>
      </c>
      <c r="I112" s="123" t="s">
        <v>5</v>
      </c>
      <c r="J112" s="27" t="s">
        <v>96</v>
      </c>
      <c r="K112" s="124">
        <v>50000</v>
      </c>
      <c r="L112" s="124">
        <v>45000</v>
      </c>
      <c r="M112" s="125" t="s">
        <v>941</v>
      </c>
      <c r="N112" s="126">
        <v>45000</v>
      </c>
      <c r="O112" s="125" t="s">
        <v>941</v>
      </c>
      <c r="P112" s="126">
        <v>45000</v>
      </c>
      <c r="Q112" s="125" t="s">
        <v>941</v>
      </c>
      <c r="R112" s="127">
        <v>20</v>
      </c>
    </row>
    <row r="113" spans="1:18" ht="66">
      <c r="A113" s="28">
        <v>106</v>
      </c>
      <c r="B113" s="119">
        <v>232</v>
      </c>
      <c r="C113" s="120" t="s">
        <v>942</v>
      </c>
      <c r="D113" s="121"/>
      <c r="E113" s="122" t="s">
        <v>493</v>
      </c>
      <c r="F113" s="123" t="s">
        <v>30</v>
      </c>
      <c r="G113" s="123" t="s">
        <v>89</v>
      </c>
      <c r="H113" s="123" t="s">
        <v>90</v>
      </c>
      <c r="I113" s="123" t="s">
        <v>5</v>
      </c>
      <c r="J113" s="27" t="s">
        <v>96</v>
      </c>
      <c r="K113" s="124">
        <v>50000</v>
      </c>
      <c r="L113" s="124">
        <v>45000</v>
      </c>
      <c r="M113" s="125" t="s">
        <v>943</v>
      </c>
      <c r="N113" s="126">
        <v>45000</v>
      </c>
      <c r="O113" s="125" t="s">
        <v>943</v>
      </c>
      <c r="P113" s="126">
        <v>45000</v>
      </c>
      <c r="Q113" s="125" t="s">
        <v>943</v>
      </c>
      <c r="R113" s="127">
        <v>20</v>
      </c>
    </row>
    <row r="114" spans="1:18" ht="66">
      <c r="A114" s="28">
        <v>107</v>
      </c>
      <c r="B114" s="119">
        <v>236</v>
      </c>
      <c r="C114" s="120" t="s">
        <v>944</v>
      </c>
      <c r="D114" s="121"/>
      <c r="E114" s="122" t="s">
        <v>678</v>
      </c>
      <c r="F114" s="123" t="s">
        <v>30</v>
      </c>
      <c r="G114" s="123" t="s">
        <v>89</v>
      </c>
      <c r="H114" s="123" t="s">
        <v>90</v>
      </c>
      <c r="I114" s="123" t="s">
        <v>5</v>
      </c>
      <c r="J114" s="27" t="s">
        <v>96</v>
      </c>
      <c r="K114" s="124">
        <v>50000</v>
      </c>
      <c r="L114" s="124">
        <v>45000</v>
      </c>
      <c r="M114" s="125" t="s">
        <v>945</v>
      </c>
      <c r="N114" s="126">
        <v>45000</v>
      </c>
      <c r="O114" s="125" t="s">
        <v>945</v>
      </c>
      <c r="P114" s="126">
        <v>45000</v>
      </c>
      <c r="Q114" s="125" t="s">
        <v>945</v>
      </c>
      <c r="R114" s="127">
        <v>20</v>
      </c>
    </row>
    <row r="115" spans="1:18" ht="49.5">
      <c r="A115" s="28">
        <v>108</v>
      </c>
      <c r="B115" s="119">
        <v>238</v>
      </c>
      <c r="C115" s="120" t="s">
        <v>946</v>
      </c>
      <c r="D115" s="121"/>
      <c r="E115" s="122" t="s">
        <v>678</v>
      </c>
      <c r="F115" s="123" t="s">
        <v>30</v>
      </c>
      <c r="G115" s="123" t="s">
        <v>89</v>
      </c>
      <c r="H115" s="123" t="s">
        <v>90</v>
      </c>
      <c r="I115" s="123" t="s">
        <v>5</v>
      </c>
      <c r="J115" s="27" t="s">
        <v>96</v>
      </c>
      <c r="K115" s="124">
        <v>50000</v>
      </c>
      <c r="L115" s="124">
        <v>45000</v>
      </c>
      <c r="M115" s="125" t="s">
        <v>947</v>
      </c>
      <c r="N115" s="126">
        <v>45000</v>
      </c>
      <c r="O115" s="125" t="s">
        <v>947</v>
      </c>
      <c r="P115" s="126">
        <v>45000</v>
      </c>
      <c r="Q115" s="125" t="s">
        <v>947</v>
      </c>
      <c r="R115" s="127">
        <v>20</v>
      </c>
    </row>
    <row r="116" spans="1:18" ht="49.5">
      <c r="A116" s="28">
        <v>109</v>
      </c>
      <c r="B116" s="119">
        <v>242</v>
      </c>
      <c r="C116" s="120" t="s">
        <v>948</v>
      </c>
      <c r="D116" s="121"/>
      <c r="E116" s="122" t="s">
        <v>678</v>
      </c>
      <c r="F116" s="123" t="s">
        <v>30</v>
      </c>
      <c r="G116" s="123" t="s">
        <v>89</v>
      </c>
      <c r="H116" s="123" t="s">
        <v>100</v>
      </c>
      <c r="I116" s="123" t="s">
        <v>5</v>
      </c>
      <c r="J116" s="27" t="s">
        <v>209</v>
      </c>
      <c r="K116" s="124">
        <v>50000</v>
      </c>
      <c r="L116" s="124">
        <v>45000</v>
      </c>
      <c r="M116" s="125" t="s">
        <v>949</v>
      </c>
      <c r="N116" s="126">
        <v>45000</v>
      </c>
      <c r="O116" s="125" t="s">
        <v>949</v>
      </c>
      <c r="P116" s="126">
        <v>45000</v>
      </c>
      <c r="Q116" s="125" t="s">
        <v>949</v>
      </c>
      <c r="R116" s="127">
        <v>20</v>
      </c>
    </row>
    <row r="117" spans="1:18" ht="33">
      <c r="A117" s="28">
        <v>110</v>
      </c>
      <c r="B117" s="119">
        <v>252</v>
      </c>
      <c r="C117" s="120" t="s">
        <v>950</v>
      </c>
      <c r="D117" s="121"/>
      <c r="E117" s="122" t="s">
        <v>678</v>
      </c>
      <c r="F117" s="123" t="s">
        <v>30</v>
      </c>
      <c r="G117" s="123" t="s">
        <v>89</v>
      </c>
      <c r="H117" s="123" t="s">
        <v>100</v>
      </c>
      <c r="I117" s="123" t="s">
        <v>5</v>
      </c>
      <c r="J117" s="27" t="s">
        <v>758</v>
      </c>
      <c r="K117" s="124">
        <v>50000</v>
      </c>
      <c r="L117" s="124">
        <v>45000</v>
      </c>
      <c r="M117" s="125" t="s">
        <v>951</v>
      </c>
      <c r="N117" s="126">
        <v>45000</v>
      </c>
      <c r="O117" s="125" t="s">
        <v>951</v>
      </c>
      <c r="P117" s="126">
        <v>45000</v>
      </c>
      <c r="Q117" s="125" t="s">
        <v>951</v>
      </c>
      <c r="R117" s="127">
        <v>20</v>
      </c>
    </row>
    <row r="118" spans="1:18" ht="33">
      <c r="A118" s="28">
        <v>111</v>
      </c>
      <c r="B118" s="119">
        <v>256</v>
      </c>
      <c r="C118" s="120" t="s">
        <v>952</v>
      </c>
      <c r="D118" s="121"/>
      <c r="E118" s="122" t="s">
        <v>678</v>
      </c>
      <c r="F118" s="123" t="s">
        <v>30</v>
      </c>
      <c r="G118" s="123" t="s">
        <v>89</v>
      </c>
      <c r="H118" s="123" t="s">
        <v>100</v>
      </c>
      <c r="I118" s="123" t="s">
        <v>5</v>
      </c>
      <c r="J118" s="27" t="s">
        <v>126</v>
      </c>
      <c r="K118" s="124">
        <v>50000</v>
      </c>
      <c r="L118" s="124">
        <v>45000</v>
      </c>
      <c r="M118" s="125" t="s">
        <v>953</v>
      </c>
      <c r="N118" s="126">
        <v>45000</v>
      </c>
      <c r="O118" s="125" t="s">
        <v>953</v>
      </c>
      <c r="P118" s="126">
        <v>45000</v>
      </c>
      <c r="Q118" s="125" t="s">
        <v>953</v>
      </c>
      <c r="R118" s="127">
        <v>20</v>
      </c>
    </row>
    <row r="119" spans="1:18" ht="49.5">
      <c r="A119" s="28">
        <v>112</v>
      </c>
      <c r="B119" s="119">
        <v>260</v>
      </c>
      <c r="C119" s="120" t="s">
        <v>954</v>
      </c>
      <c r="D119" s="121"/>
      <c r="E119" s="122" t="s">
        <v>603</v>
      </c>
      <c r="F119" s="123" t="s">
        <v>30</v>
      </c>
      <c r="G119" s="123" t="s">
        <v>89</v>
      </c>
      <c r="H119" s="123" t="s">
        <v>90</v>
      </c>
      <c r="I119" s="123" t="s">
        <v>5</v>
      </c>
      <c r="J119" s="27" t="s">
        <v>955</v>
      </c>
      <c r="K119" s="124">
        <v>50000</v>
      </c>
      <c r="L119" s="124">
        <v>45000</v>
      </c>
      <c r="M119" s="125" t="s">
        <v>956</v>
      </c>
      <c r="N119" s="126">
        <v>45000</v>
      </c>
      <c r="O119" s="125" t="s">
        <v>956</v>
      </c>
      <c r="P119" s="126">
        <v>45000</v>
      </c>
      <c r="Q119" s="125" t="s">
        <v>956</v>
      </c>
      <c r="R119" s="127">
        <v>20</v>
      </c>
    </row>
    <row r="120" spans="1:18" ht="49.5">
      <c r="A120" s="28">
        <v>113</v>
      </c>
      <c r="B120" s="119">
        <v>263</v>
      </c>
      <c r="C120" s="120" t="s">
        <v>535</v>
      </c>
      <c r="D120" s="121"/>
      <c r="E120" s="122" t="s">
        <v>678</v>
      </c>
      <c r="F120" s="123" t="s">
        <v>30</v>
      </c>
      <c r="G120" s="123" t="s">
        <v>89</v>
      </c>
      <c r="H120" s="123" t="s">
        <v>90</v>
      </c>
      <c r="I120" s="123" t="s">
        <v>5</v>
      </c>
      <c r="J120" s="27" t="s">
        <v>126</v>
      </c>
      <c r="K120" s="124">
        <v>50000</v>
      </c>
      <c r="L120" s="124">
        <v>45000</v>
      </c>
      <c r="M120" s="125" t="s">
        <v>957</v>
      </c>
      <c r="N120" s="126">
        <v>45000</v>
      </c>
      <c r="O120" s="125" t="s">
        <v>957</v>
      </c>
      <c r="P120" s="126">
        <v>45000</v>
      </c>
      <c r="Q120" s="125" t="s">
        <v>957</v>
      </c>
      <c r="R120" s="127">
        <v>20</v>
      </c>
    </row>
    <row r="121" spans="1:18" ht="49.5">
      <c r="A121" s="28">
        <v>114</v>
      </c>
      <c r="B121" s="119">
        <v>277</v>
      </c>
      <c r="C121" s="120" t="s">
        <v>958</v>
      </c>
      <c r="D121" s="121"/>
      <c r="E121" s="122" t="s">
        <v>603</v>
      </c>
      <c r="F121" s="123" t="s">
        <v>30</v>
      </c>
      <c r="G121" s="123" t="s">
        <v>89</v>
      </c>
      <c r="H121" s="123" t="s">
        <v>90</v>
      </c>
      <c r="I121" s="123" t="s">
        <v>5</v>
      </c>
      <c r="J121" s="27" t="s">
        <v>113</v>
      </c>
      <c r="K121" s="124">
        <v>50000</v>
      </c>
      <c r="L121" s="124">
        <v>45000</v>
      </c>
      <c r="M121" s="125" t="s">
        <v>959</v>
      </c>
      <c r="N121" s="126">
        <v>45000</v>
      </c>
      <c r="O121" s="125" t="s">
        <v>959</v>
      </c>
      <c r="P121" s="126">
        <v>45000</v>
      </c>
      <c r="Q121" s="125" t="s">
        <v>959</v>
      </c>
      <c r="R121" s="127">
        <v>20</v>
      </c>
    </row>
    <row r="122" spans="1:18" ht="33">
      <c r="A122" s="28">
        <v>115</v>
      </c>
      <c r="B122" s="119">
        <v>286</v>
      </c>
      <c r="C122" s="130" t="s">
        <v>960</v>
      </c>
      <c r="D122" s="121"/>
      <c r="E122" s="122" t="s">
        <v>507</v>
      </c>
      <c r="F122" s="123" t="s">
        <v>30</v>
      </c>
      <c r="G122" s="123" t="s">
        <v>89</v>
      </c>
      <c r="H122" s="123" t="s">
        <v>90</v>
      </c>
      <c r="I122" s="123" t="s">
        <v>5</v>
      </c>
      <c r="J122" s="27" t="s">
        <v>732</v>
      </c>
      <c r="K122" s="124">
        <v>50000</v>
      </c>
      <c r="L122" s="124">
        <v>45000</v>
      </c>
      <c r="M122" s="125" t="s">
        <v>961</v>
      </c>
      <c r="N122" s="126">
        <v>45000</v>
      </c>
      <c r="O122" s="125" t="s">
        <v>961</v>
      </c>
      <c r="P122" s="126">
        <v>45000</v>
      </c>
      <c r="Q122" s="125" t="s">
        <v>961</v>
      </c>
      <c r="R122" s="127">
        <v>20</v>
      </c>
    </row>
    <row r="123" spans="1:18" ht="66">
      <c r="A123" s="28">
        <v>116</v>
      </c>
      <c r="B123" s="119">
        <v>303</v>
      </c>
      <c r="C123" s="120" t="s">
        <v>962</v>
      </c>
      <c r="D123" s="121"/>
      <c r="E123" s="122" t="s">
        <v>678</v>
      </c>
      <c r="F123" s="123" t="s">
        <v>30</v>
      </c>
      <c r="G123" s="123" t="s">
        <v>89</v>
      </c>
      <c r="H123" s="123" t="s">
        <v>90</v>
      </c>
      <c r="I123" s="123" t="s">
        <v>5</v>
      </c>
      <c r="J123" s="27" t="s">
        <v>96</v>
      </c>
      <c r="K123" s="124">
        <v>50000</v>
      </c>
      <c r="L123" s="124">
        <v>45000</v>
      </c>
      <c r="M123" s="125" t="s">
        <v>963</v>
      </c>
      <c r="N123" s="126">
        <v>45000</v>
      </c>
      <c r="O123" s="125" t="s">
        <v>963</v>
      </c>
      <c r="P123" s="126">
        <v>45000</v>
      </c>
      <c r="Q123" s="125" t="s">
        <v>963</v>
      </c>
      <c r="R123" s="127">
        <v>20</v>
      </c>
    </row>
    <row r="124" spans="1:18" ht="49.5">
      <c r="A124" s="28">
        <v>117</v>
      </c>
      <c r="B124" s="119">
        <v>310</v>
      </c>
      <c r="C124" s="120" t="s">
        <v>964</v>
      </c>
      <c r="D124" s="121"/>
      <c r="E124" s="122" t="s">
        <v>757</v>
      </c>
      <c r="F124" s="123" t="s">
        <v>30</v>
      </c>
      <c r="G124" s="123" t="s">
        <v>89</v>
      </c>
      <c r="H124" s="123" t="s">
        <v>90</v>
      </c>
      <c r="I124" s="123" t="s">
        <v>5</v>
      </c>
      <c r="J124" s="27" t="s">
        <v>96</v>
      </c>
      <c r="K124" s="124">
        <v>50000</v>
      </c>
      <c r="L124" s="124">
        <v>45000</v>
      </c>
      <c r="M124" s="125" t="s">
        <v>965</v>
      </c>
      <c r="N124" s="126">
        <v>45000</v>
      </c>
      <c r="O124" s="125" t="s">
        <v>965</v>
      </c>
      <c r="P124" s="126">
        <v>45000</v>
      </c>
      <c r="Q124" s="125" t="s">
        <v>965</v>
      </c>
      <c r="R124" s="127">
        <v>20</v>
      </c>
    </row>
    <row r="125" spans="1:18" ht="33">
      <c r="A125" s="28">
        <v>118</v>
      </c>
      <c r="B125" s="119">
        <v>312</v>
      </c>
      <c r="C125" s="120" t="s">
        <v>966</v>
      </c>
      <c r="D125" s="121"/>
      <c r="E125" s="122" t="s">
        <v>678</v>
      </c>
      <c r="F125" s="123" t="s">
        <v>30</v>
      </c>
      <c r="G125" s="123" t="s">
        <v>89</v>
      </c>
      <c r="H125" s="123" t="s">
        <v>90</v>
      </c>
      <c r="I125" s="123" t="s">
        <v>5</v>
      </c>
      <c r="J125" s="27" t="s">
        <v>96</v>
      </c>
      <c r="K125" s="124">
        <v>50000</v>
      </c>
      <c r="L125" s="124">
        <v>45000</v>
      </c>
      <c r="M125" s="125" t="s">
        <v>967</v>
      </c>
      <c r="N125" s="126">
        <v>45000</v>
      </c>
      <c r="O125" s="125" t="s">
        <v>967</v>
      </c>
      <c r="P125" s="126">
        <v>45000</v>
      </c>
      <c r="Q125" s="125" t="s">
        <v>967</v>
      </c>
      <c r="R125" s="127">
        <v>20</v>
      </c>
    </row>
    <row r="126" spans="1:18" ht="66">
      <c r="A126" s="28">
        <v>119</v>
      </c>
      <c r="B126" s="119">
        <v>313</v>
      </c>
      <c r="C126" s="120" t="s">
        <v>968</v>
      </c>
      <c r="D126" s="121"/>
      <c r="E126" s="122" t="s">
        <v>678</v>
      </c>
      <c r="F126" s="123" t="s">
        <v>30</v>
      </c>
      <c r="G126" s="123" t="s">
        <v>89</v>
      </c>
      <c r="H126" s="123" t="s">
        <v>90</v>
      </c>
      <c r="I126" s="123" t="s">
        <v>5</v>
      </c>
      <c r="J126" s="27" t="s">
        <v>758</v>
      </c>
      <c r="K126" s="124">
        <v>50000</v>
      </c>
      <c r="L126" s="124">
        <v>45000</v>
      </c>
      <c r="M126" s="125" t="s">
        <v>969</v>
      </c>
      <c r="N126" s="126">
        <v>45000</v>
      </c>
      <c r="O126" s="125" t="s">
        <v>969</v>
      </c>
      <c r="P126" s="126">
        <v>45000</v>
      </c>
      <c r="Q126" s="125" t="s">
        <v>969</v>
      </c>
      <c r="R126" s="127">
        <v>20</v>
      </c>
    </row>
    <row r="127" spans="1:18" ht="49.5">
      <c r="A127" s="28">
        <v>120</v>
      </c>
      <c r="B127" s="119">
        <v>315</v>
      </c>
      <c r="C127" s="120" t="s">
        <v>970</v>
      </c>
      <c r="D127" s="121"/>
      <c r="E127" s="122" t="s">
        <v>523</v>
      </c>
      <c r="F127" s="123" t="s">
        <v>30</v>
      </c>
      <c r="G127" s="123" t="s">
        <v>89</v>
      </c>
      <c r="H127" s="123" t="s">
        <v>90</v>
      </c>
      <c r="I127" s="123" t="s">
        <v>5</v>
      </c>
      <c r="J127" s="27" t="s">
        <v>96</v>
      </c>
      <c r="K127" s="124">
        <v>50000</v>
      </c>
      <c r="L127" s="124">
        <v>45000</v>
      </c>
      <c r="M127" s="125" t="s">
        <v>971</v>
      </c>
      <c r="N127" s="126">
        <v>45000</v>
      </c>
      <c r="O127" s="125" t="s">
        <v>971</v>
      </c>
      <c r="P127" s="126">
        <v>45000</v>
      </c>
      <c r="Q127" s="125" t="s">
        <v>971</v>
      </c>
      <c r="R127" s="127">
        <v>20</v>
      </c>
    </row>
    <row r="128" spans="1:18" ht="49.5">
      <c r="A128" s="28">
        <v>121</v>
      </c>
      <c r="B128" s="119">
        <v>316</v>
      </c>
      <c r="C128" s="120" t="s">
        <v>972</v>
      </c>
      <c r="D128" s="121"/>
      <c r="E128" s="122" t="s">
        <v>973</v>
      </c>
      <c r="F128" s="123" t="s">
        <v>30</v>
      </c>
      <c r="G128" s="123" t="s">
        <v>89</v>
      </c>
      <c r="H128" s="123" t="s">
        <v>90</v>
      </c>
      <c r="I128" s="123" t="s">
        <v>5</v>
      </c>
      <c r="J128" s="27" t="s">
        <v>732</v>
      </c>
      <c r="K128" s="124">
        <v>50000</v>
      </c>
      <c r="L128" s="124">
        <v>45000</v>
      </c>
      <c r="M128" s="125" t="s">
        <v>974</v>
      </c>
      <c r="N128" s="126">
        <v>45000</v>
      </c>
      <c r="O128" s="125" t="s">
        <v>974</v>
      </c>
      <c r="P128" s="126">
        <v>45000</v>
      </c>
      <c r="Q128" s="125" t="s">
        <v>974</v>
      </c>
      <c r="R128" s="127">
        <v>20</v>
      </c>
    </row>
    <row r="129" spans="1:18" ht="49.5">
      <c r="A129" s="28">
        <v>122</v>
      </c>
      <c r="B129" s="119">
        <v>318</v>
      </c>
      <c r="C129" s="130" t="s">
        <v>975</v>
      </c>
      <c r="D129" s="121"/>
      <c r="E129" s="122" t="s">
        <v>973</v>
      </c>
      <c r="F129" s="123" t="s">
        <v>30</v>
      </c>
      <c r="G129" s="123" t="s">
        <v>89</v>
      </c>
      <c r="H129" s="123" t="s">
        <v>90</v>
      </c>
      <c r="I129" s="123" t="s">
        <v>5</v>
      </c>
      <c r="J129" s="27" t="s">
        <v>732</v>
      </c>
      <c r="K129" s="124">
        <v>50000</v>
      </c>
      <c r="L129" s="124">
        <v>45000</v>
      </c>
      <c r="M129" s="125" t="s">
        <v>976</v>
      </c>
      <c r="N129" s="126">
        <v>45000</v>
      </c>
      <c r="O129" s="125" t="s">
        <v>976</v>
      </c>
      <c r="P129" s="126">
        <v>45000</v>
      </c>
      <c r="Q129" s="125" t="s">
        <v>976</v>
      </c>
      <c r="R129" s="127">
        <v>20</v>
      </c>
    </row>
    <row r="130" spans="1:18" ht="49.5">
      <c r="A130" s="28">
        <v>123</v>
      </c>
      <c r="B130" s="119">
        <v>319</v>
      </c>
      <c r="C130" s="120" t="s">
        <v>977</v>
      </c>
      <c r="D130" s="121"/>
      <c r="E130" s="122" t="s">
        <v>978</v>
      </c>
      <c r="F130" s="123" t="s">
        <v>30</v>
      </c>
      <c r="G130" s="123" t="s">
        <v>89</v>
      </c>
      <c r="H130" s="123" t="s">
        <v>90</v>
      </c>
      <c r="I130" s="123" t="s">
        <v>5</v>
      </c>
      <c r="J130" s="27" t="s">
        <v>96</v>
      </c>
      <c r="K130" s="124">
        <v>50000</v>
      </c>
      <c r="L130" s="124">
        <v>45000</v>
      </c>
      <c r="M130" s="125" t="s">
        <v>979</v>
      </c>
      <c r="N130" s="126">
        <v>45000</v>
      </c>
      <c r="O130" s="125" t="s">
        <v>979</v>
      </c>
      <c r="P130" s="126">
        <v>45000</v>
      </c>
      <c r="Q130" s="125" t="s">
        <v>979</v>
      </c>
      <c r="R130" s="127">
        <v>20</v>
      </c>
    </row>
    <row r="131" spans="1:18" ht="66">
      <c r="A131" s="28">
        <v>124</v>
      </c>
      <c r="B131" s="119">
        <v>321</v>
      </c>
      <c r="C131" s="120" t="s">
        <v>980</v>
      </c>
      <c r="D131" s="121"/>
      <c r="E131" s="122" t="s">
        <v>754</v>
      </c>
      <c r="F131" s="123" t="s">
        <v>30</v>
      </c>
      <c r="G131" s="123" t="s">
        <v>89</v>
      </c>
      <c r="H131" s="123" t="s">
        <v>90</v>
      </c>
      <c r="I131" s="123" t="s">
        <v>5</v>
      </c>
      <c r="J131" s="27" t="s">
        <v>96</v>
      </c>
      <c r="K131" s="124">
        <v>50000</v>
      </c>
      <c r="L131" s="124">
        <v>45000</v>
      </c>
      <c r="M131" s="125" t="s">
        <v>981</v>
      </c>
      <c r="N131" s="126">
        <v>45000</v>
      </c>
      <c r="O131" s="125" t="s">
        <v>981</v>
      </c>
      <c r="P131" s="126">
        <v>45000</v>
      </c>
      <c r="Q131" s="125" t="s">
        <v>981</v>
      </c>
      <c r="R131" s="127">
        <v>20</v>
      </c>
    </row>
    <row r="132" spans="1:18" ht="66">
      <c r="A132" s="28">
        <v>125</v>
      </c>
      <c r="B132" s="119">
        <v>328</v>
      </c>
      <c r="C132" s="120" t="s">
        <v>982</v>
      </c>
      <c r="D132" s="121"/>
      <c r="E132" s="122" t="s">
        <v>983</v>
      </c>
      <c r="F132" s="123" t="s">
        <v>30</v>
      </c>
      <c r="G132" s="123" t="s">
        <v>89</v>
      </c>
      <c r="H132" s="123" t="s">
        <v>90</v>
      </c>
      <c r="I132" s="123" t="s">
        <v>5</v>
      </c>
      <c r="J132" s="27" t="s">
        <v>96</v>
      </c>
      <c r="K132" s="124">
        <v>50000</v>
      </c>
      <c r="L132" s="124">
        <v>45000</v>
      </c>
      <c r="M132" s="125" t="s">
        <v>984</v>
      </c>
      <c r="N132" s="126">
        <v>45000</v>
      </c>
      <c r="O132" s="125" t="s">
        <v>984</v>
      </c>
      <c r="P132" s="126">
        <v>45000</v>
      </c>
      <c r="Q132" s="125" t="s">
        <v>984</v>
      </c>
      <c r="R132" s="127">
        <v>20</v>
      </c>
    </row>
    <row r="133" spans="1:18" ht="49.5">
      <c r="A133" s="28">
        <v>126</v>
      </c>
      <c r="B133" s="69">
        <v>335</v>
      </c>
      <c r="C133" s="120" t="s">
        <v>985</v>
      </c>
      <c r="D133" s="121"/>
      <c r="E133" s="122" t="s">
        <v>983</v>
      </c>
      <c r="F133" s="123" t="s">
        <v>30</v>
      </c>
      <c r="G133" s="123" t="s">
        <v>89</v>
      </c>
      <c r="H133" s="123" t="s">
        <v>90</v>
      </c>
      <c r="I133" s="123" t="s">
        <v>5</v>
      </c>
      <c r="J133" s="27" t="s">
        <v>96</v>
      </c>
      <c r="K133" s="124">
        <v>50000</v>
      </c>
      <c r="L133" s="124">
        <v>45000</v>
      </c>
      <c r="M133" s="125" t="s">
        <v>986</v>
      </c>
      <c r="N133" s="126">
        <v>45000</v>
      </c>
      <c r="O133" s="125" t="s">
        <v>986</v>
      </c>
      <c r="P133" s="126">
        <v>45000</v>
      </c>
      <c r="Q133" s="125" t="s">
        <v>986</v>
      </c>
      <c r="R133" s="127">
        <v>20</v>
      </c>
    </row>
    <row r="134" spans="1:18" ht="33">
      <c r="A134" s="28">
        <v>127</v>
      </c>
      <c r="B134" s="69">
        <v>333</v>
      </c>
      <c r="C134" s="120" t="s">
        <v>987</v>
      </c>
      <c r="D134" s="121"/>
      <c r="E134" s="122" t="s">
        <v>983</v>
      </c>
      <c r="F134" s="123" t="s">
        <v>30</v>
      </c>
      <c r="G134" s="123" t="s">
        <v>89</v>
      </c>
      <c r="H134" s="123" t="s">
        <v>90</v>
      </c>
      <c r="I134" s="123" t="s">
        <v>5</v>
      </c>
      <c r="J134" s="27" t="s">
        <v>96</v>
      </c>
      <c r="K134" s="124">
        <v>50000</v>
      </c>
      <c r="L134" s="124">
        <v>45000</v>
      </c>
      <c r="M134" s="125" t="s">
        <v>988</v>
      </c>
      <c r="N134" s="126">
        <v>45000</v>
      </c>
      <c r="O134" s="125" t="s">
        <v>988</v>
      </c>
      <c r="P134" s="126">
        <v>45000</v>
      </c>
      <c r="Q134" s="125" t="s">
        <v>988</v>
      </c>
      <c r="R134" s="127">
        <v>20</v>
      </c>
    </row>
    <row r="135" spans="1:18" ht="33">
      <c r="A135" s="28">
        <v>128</v>
      </c>
      <c r="B135" s="119">
        <v>258</v>
      </c>
      <c r="C135" s="120" t="s">
        <v>989</v>
      </c>
      <c r="D135" s="121"/>
      <c r="E135" s="122" t="s">
        <v>603</v>
      </c>
      <c r="F135" s="123" t="s">
        <v>30</v>
      </c>
      <c r="G135" s="123" t="s">
        <v>89</v>
      </c>
      <c r="H135" s="123" t="s">
        <v>90</v>
      </c>
      <c r="I135" s="123" t="s">
        <v>5</v>
      </c>
      <c r="J135" s="27" t="s">
        <v>955</v>
      </c>
      <c r="K135" s="124">
        <v>50000</v>
      </c>
      <c r="L135" s="124">
        <v>45000</v>
      </c>
      <c r="M135" s="125" t="s">
        <v>990</v>
      </c>
      <c r="N135" s="126">
        <v>45000</v>
      </c>
      <c r="O135" s="125" t="s">
        <v>990</v>
      </c>
      <c r="P135" s="126">
        <v>45000</v>
      </c>
      <c r="Q135" s="125" t="s">
        <v>990</v>
      </c>
      <c r="R135" s="127">
        <v>20</v>
      </c>
    </row>
    <row r="136" spans="1:18" ht="49.5">
      <c r="A136" s="28">
        <v>129</v>
      </c>
      <c r="B136" s="119">
        <v>218</v>
      </c>
      <c r="C136" s="120" t="s">
        <v>991</v>
      </c>
      <c r="D136" s="121"/>
      <c r="E136" s="122" t="s">
        <v>603</v>
      </c>
      <c r="F136" s="123" t="s">
        <v>30</v>
      </c>
      <c r="G136" s="123" t="s">
        <v>89</v>
      </c>
      <c r="H136" s="123" t="s">
        <v>90</v>
      </c>
      <c r="I136" s="123" t="s">
        <v>5</v>
      </c>
      <c r="J136" s="27" t="s">
        <v>780</v>
      </c>
      <c r="K136" s="124">
        <v>50000</v>
      </c>
      <c r="L136" s="124">
        <v>45000</v>
      </c>
      <c r="M136" s="125" t="s">
        <v>992</v>
      </c>
      <c r="N136" s="126">
        <v>45000</v>
      </c>
      <c r="O136" s="125" t="s">
        <v>992</v>
      </c>
      <c r="P136" s="126">
        <v>45000</v>
      </c>
      <c r="Q136" s="125" t="s">
        <v>992</v>
      </c>
      <c r="R136" s="127">
        <v>20</v>
      </c>
    </row>
    <row r="137" spans="1:18" ht="49.5">
      <c r="A137" s="28">
        <v>130</v>
      </c>
      <c r="B137" s="119">
        <v>414</v>
      </c>
      <c r="C137" s="120" t="s">
        <v>993</v>
      </c>
      <c r="D137" s="121"/>
      <c r="E137" s="122" t="s">
        <v>994</v>
      </c>
      <c r="F137" s="123" t="s">
        <v>30</v>
      </c>
      <c r="G137" s="123" t="s">
        <v>89</v>
      </c>
      <c r="H137" s="123" t="s">
        <v>90</v>
      </c>
      <c r="I137" s="123" t="s">
        <v>5</v>
      </c>
      <c r="J137" s="27" t="s">
        <v>780</v>
      </c>
      <c r="K137" s="124">
        <v>50000</v>
      </c>
      <c r="L137" s="124">
        <v>45000</v>
      </c>
      <c r="M137" s="125" t="s">
        <v>995</v>
      </c>
      <c r="N137" s="126">
        <v>45000</v>
      </c>
      <c r="O137" s="125" t="s">
        <v>995</v>
      </c>
      <c r="P137" s="126">
        <v>45000</v>
      </c>
      <c r="Q137" s="125" t="s">
        <v>995</v>
      </c>
      <c r="R137" s="127">
        <v>20</v>
      </c>
    </row>
    <row r="138" spans="1:18" ht="66">
      <c r="A138" s="28">
        <v>131</v>
      </c>
      <c r="B138" s="119">
        <v>412</v>
      </c>
      <c r="C138" s="120" t="s">
        <v>996</v>
      </c>
      <c r="D138" s="121"/>
      <c r="E138" s="122" t="s">
        <v>997</v>
      </c>
      <c r="F138" s="123" t="s">
        <v>30</v>
      </c>
      <c r="G138" s="123" t="s">
        <v>89</v>
      </c>
      <c r="H138" s="123" t="s">
        <v>90</v>
      </c>
      <c r="I138" s="123" t="s">
        <v>5</v>
      </c>
      <c r="J138" s="27" t="s">
        <v>780</v>
      </c>
      <c r="K138" s="124">
        <v>50000</v>
      </c>
      <c r="L138" s="124">
        <v>45000</v>
      </c>
      <c r="M138" s="125" t="s">
        <v>998</v>
      </c>
      <c r="N138" s="126">
        <v>45000</v>
      </c>
      <c r="O138" s="125" t="s">
        <v>998</v>
      </c>
      <c r="P138" s="126">
        <v>45000</v>
      </c>
      <c r="Q138" s="125" t="s">
        <v>998</v>
      </c>
      <c r="R138" s="127">
        <v>20</v>
      </c>
    </row>
    <row r="139" spans="1:18" ht="49.5">
      <c r="A139" s="28">
        <v>132</v>
      </c>
      <c r="B139" s="119">
        <v>295</v>
      </c>
      <c r="C139" s="120" t="s">
        <v>999</v>
      </c>
      <c r="D139" s="121"/>
      <c r="E139" s="128" t="s">
        <v>678</v>
      </c>
      <c r="F139" s="123" t="s">
        <v>30</v>
      </c>
      <c r="G139" s="123" t="s">
        <v>89</v>
      </c>
      <c r="H139" s="123" t="s">
        <v>90</v>
      </c>
      <c r="I139" s="123" t="s">
        <v>5</v>
      </c>
      <c r="J139" s="78" t="s">
        <v>96</v>
      </c>
      <c r="K139" s="124">
        <v>50000</v>
      </c>
      <c r="L139" s="124">
        <v>45000</v>
      </c>
      <c r="M139" s="125" t="s">
        <v>1000</v>
      </c>
      <c r="N139" s="126">
        <v>45000</v>
      </c>
      <c r="O139" s="125" t="s">
        <v>1000</v>
      </c>
      <c r="P139" s="126">
        <v>45000</v>
      </c>
      <c r="Q139" s="125" t="s">
        <v>1000</v>
      </c>
      <c r="R139" s="127">
        <v>20</v>
      </c>
    </row>
    <row r="140" spans="1:18" ht="49.5">
      <c r="A140" s="28">
        <v>133</v>
      </c>
      <c r="B140" s="119">
        <v>436</v>
      </c>
      <c r="C140" s="120" t="s">
        <v>1001</v>
      </c>
      <c r="D140" s="121"/>
      <c r="E140" s="122" t="s">
        <v>845</v>
      </c>
      <c r="F140" s="123" t="s">
        <v>30</v>
      </c>
      <c r="G140" s="123" t="s">
        <v>89</v>
      </c>
      <c r="H140" s="123" t="s">
        <v>100</v>
      </c>
      <c r="I140" s="123" t="s">
        <v>5</v>
      </c>
      <c r="J140" s="27" t="s">
        <v>52</v>
      </c>
      <c r="K140" s="124">
        <v>50000</v>
      </c>
      <c r="L140" s="124">
        <v>45000</v>
      </c>
      <c r="M140" s="125" t="s">
        <v>1002</v>
      </c>
      <c r="N140" s="126">
        <v>45000</v>
      </c>
      <c r="O140" s="125" t="s">
        <v>1002</v>
      </c>
      <c r="P140" s="126">
        <v>45000</v>
      </c>
      <c r="Q140" s="125" t="s">
        <v>1002</v>
      </c>
      <c r="R140" s="127">
        <v>20</v>
      </c>
    </row>
    <row r="141" spans="1:18" ht="49.5">
      <c r="A141" s="28">
        <v>134</v>
      </c>
      <c r="B141" s="119">
        <v>445</v>
      </c>
      <c r="C141" s="120" t="s">
        <v>1003</v>
      </c>
      <c r="D141" s="121"/>
      <c r="E141" s="122" t="s">
        <v>845</v>
      </c>
      <c r="F141" s="123" t="s">
        <v>30</v>
      </c>
      <c r="G141" s="123" t="s">
        <v>89</v>
      </c>
      <c r="H141" s="123" t="s">
        <v>90</v>
      </c>
      <c r="I141" s="123" t="s">
        <v>5</v>
      </c>
      <c r="J141" s="27" t="s">
        <v>260</v>
      </c>
      <c r="K141" s="124">
        <v>50000</v>
      </c>
      <c r="L141" s="124">
        <v>45000</v>
      </c>
      <c r="M141" s="125" t="s">
        <v>1004</v>
      </c>
      <c r="N141" s="126">
        <v>45000</v>
      </c>
      <c r="O141" s="125" t="s">
        <v>1004</v>
      </c>
      <c r="P141" s="126">
        <v>45000</v>
      </c>
      <c r="Q141" s="125" t="s">
        <v>1004</v>
      </c>
      <c r="R141" s="127">
        <v>20</v>
      </c>
    </row>
    <row r="142" spans="1:18" ht="49.5">
      <c r="A142" s="28">
        <v>135</v>
      </c>
      <c r="B142" s="119">
        <v>446</v>
      </c>
      <c r="C142" s="120" t="s">
        <v>1005</v>
      </c>
      <c r="D142" s="121"/>
      <c r="E142" s="128" t="s">
        <v>845</v>
      </c>
      <c r="F142" s="123" t="s">
        <v>30</v>
      </c>
      <c r="G142" s="123" t="s">
        <v>89</v>
      </c>
      <c r="H142" s="123" t="s">
        <v>90</v>
      </c>
      <c r="I142" s="123" t="s">
        <v>5</v>
      </c>
      <c r="J142" s="78" t="s">
        <v>260</v>
      </c>
      <c r="K142" s="124">
        <v>50000</v>
      </c>
      <c r="L142" s="124">
        <v>45000</v>
      </c>
      <c r="M142" s="125" t="s">
        <v>1006</v>
      </c>
      <c r="N142" s="126">
        <v>45000</v>
      </c>
      <c r="O142" s="125" t="s">
        <v>1006</v>
      </c>
      <c r="P142" s="126">
        <v>45000</v>
      </c>
      <c r="Q142" s="125" t="s">
        <v>1006</v>
      </c>
      <c r="R142" s="127">
        <v>20</v>
      </c>
    </row>
    <row r="143" spans="1:18" ht="49.5">
      <c r="A143" s="28">
        <v>136</v>
      </c>
      <c r="B143" s="119">
        <v>494</v>
      </c>
      <c r="C143" s="120" t="s">
        <v>1007</v>
      </c>
      <c r="D143" s="121"/>
      <c r="E143" s="122" t="s">
        <v>827</v>
      </c>
      <c r="F143" s="123" t="s">
        <v>30</v>
      </c>
      <c r="G143" s="123" t="s">
        <v>89</v>
      </c>
      <c r="H143" s="123" t="s">
        <v>90</v>
      </c>
      <c r="I143" s="123" t="s">
        <v>5</v>
      </c>
      <c r="J143" s="27" t="s">
        <v>96</v>
      </c>
      <c r="K143" s="124">
        <v>50000</v>
      </c>
      <c r="L143" s="124">
        <v>45000</v>
      </c>
      <c r="M143" s="125" t="s">
        <v>1008</v>
      </c>
      <c r="N143" s="126">
        <v>45000</v>
      </c>
      <c r="O143" s="125" t="s">
        <v>1008</v>
      </c>
      <c r="P143" s="126">
        <v>45000</v>
      </c>
      <c r="Q143" s="125" t="s">
        <v>1008</v>
      </c>
      <c r="R143" s="127">
        <v>20</v>
      </c>
    </row>
    <row r="144" spans="1:18" ht="49.5">
      <c r="A144" s="28">
        <v>137</v>
      </c>
      <c r="B144" s="119">
        <v>216</v>
      </c>
      <c r="C144" s="120" t="s">
        <v>1009</v>
      </c>
      <c r="D144" s="121"/>
      <c r="E144" s="122" t="s">
        <v>538</v>
      </c>
      <c r="F144" s="123" t="s">
        <v>30</v>
      </c>
      <c r="G144" s="123" t="s">
        <v>89</v>
      </c>
      <c r="H144" s="123" t="s">
        <v>90</v>
      </c>
      <c r="I144" s="123" t="s">
        <v>5</v>
      </c>
      <c r="J144" s="27" t="s">
        <v>96</v>
      </c>
      <c r="K144" s="124">
        <v>50000</v>
      </c>
      <c r="L144" s="124">
        <v>45000</v>
      </c>
      <c r="M144" s="125" t="s">
        <v>1010</v>
      </c>
      <c r="N144" s="126">
        <v>45000</v>
      </c>
      <c r="O144" s="125" t="s">
        <v>1010</v>
      </c>
      <c r="P144" s="126">
        <v>45000</v>
      </c>
      <c r="Q144" s="125" t="s">
        <v>1010</v>
      </c>
      <c r="R144" s="127">
        <v>20</v>
      </c>
    </row>
    <row r="145" spans="1:18" ht="33">
      <c r="A145" s="28">
        <v>138</v>
      </c>
      <c r="B145" s="119">
        <v>409</v>
      </c>
      <c r="C145" s="120" t="s">
        <v>1011</v>
      </c>
      <c r="D145" s="121"/>
      <c r="E145" s="122" t="s">
        <v>1012</v>
      </c>
      <c r="F145" s="123" t="s">
        <v>30</v>
      </c>
      <c r="G145" s="123" t="s">
        <v>89</v>
      </c>
      <c r="H145" s="123" t="s">
        <v>90</v>
      </c>
      <c r="I145" s="123" t="s">
        <v>5</v>
      </c>
      <c r="J145" s="27" t="s">
        <v>96</v>
      </c>
      <c r="K145" s="124">
        <v>50000</v>
      </c>
      <c r="L145" s="124">
        <v>45000</v>
      </c>
      <c r="M145" s="125" t="s">
        <v>1013</v>
      </c>
      <c r="N145" s="126">
        <v>45000</v>
      </c>
      <c r="O145" s="125" t="s">
        <v>1013</v>
      </c>
      <c r="P145" s="126">
        <v>45000</v>
      </c>
      <c r="Q145" s="125" t="s">
        <v>1013</v>
      </c>
      <c r="R145" s="127">
        <v>20</v>
      </c>
    </row>
    <row r="146" spans="1:18" ht="49.5">
      <c r="A146" s="28">
        <v>139</v>
      </c>
      <c r="B146" s="119">
        <v>390</v>
      </c>
      <c r="C146" s="120" t="s">
        <v>1014</v>
      </c>
      <c r="D146" s="121"/>
      <c r="E146" s="122" t="s">
        <v>1012</v>
      </c>
      <c r="F146" s="123" t="s">
        <v>30</v>
      </c>
      <c r="G146" s="123" t="s">
        <v>89</v>
      </c>
      <c r="H146" s="123" t="s">
        <v>100</v>
      </c>
      <c r="I146" s="123" t="s">
        <v>5</v>
      </c>
      <c r="J146" s="27" t="s">
        <v>260</v>
      </c>
      <c r="K146" s="124">
        <v>50000</v>
      </c>
      <c r="L146" s="124">
        <v>45000</v>
      </c>
      <c r="M146" s="125" t="s">
        <v>1015</v>
      </c>
      <c r="N146" s="126">
        <v>45000</v>
      </c>
      <c r="O146" s="125" t="s">
        <v>1015</v>
      </c>
      <c r="P146" s="126">
        <v>45000</v>
      </c>
      <c r="Q146" s="125" t="s">
        <v>1015</v>
      </c>
      <c r="R146" s="127">
        <v>20</v>
      </c>
    </row>
    <row r="147" spans="1:18" ht="49.5">
      <c r="A147" s="28">
        <v>140</v>
      </c>
      <c r="B147" s="119">
        <v>411</v>
      </c>
      <c r="C147" s="120" t="s">
        <v>1016</v>
      </c>
      <c r="D147" s="121"/>
      <c r="E147" s="122" t="s">
        <v>1017</v>
      </c>
      <c r="F147" s="123" t="s">
        <v>30</v>
      </c>
      <c r="G147" s="123" t="s">
        <v>89</v>
      </c>
      <c r="H147" s="123" t="s">
        <v>90</v>
      </c>
      <c r="I147" s="123" t="s">
        <v>5</v>
      </c>
      <c r="J147" s="27" t="s">
        <v>780</v>
      </c>
      <c r="K147" s="124">
        <v>50000</v>
      </c>
      <c r="L147" s="124">
        <v>45000</v>
      </c>
      <c r="M147" s="125" t="s">
        <v>1018</v>
      </c>
      <c r="N147" s="126">
        <v>45000</v>
      </c>
      <c r="O147" s="125" t="s">
        <v>1018</v>
      </c>
      <c r="P147" s="126">
        <v>45000</v>
      </c>
      <c r="Q147" s="125" t="s">
        <v>1018</v>
      </c>
      <c r="R147" s="127">
        <v>20</v>
      </c>
    </row>
    <row r="148" spans="1:18" ht="49.5">
      <c r="A148" s="28">
        <v>141</v>
      </c>
      <c r="B148" s="119">
        <v>416</v>
      </c>
      <c r="C148" s="120" t="s">
        <v>1019</v>
      </c>
      <c r="D148" s="121"/>
      <c r="E148" s="122" t="s">
        <v>994</v>
      </c>
      <c r="F148" s="123" t="s">
        <v>30</v>
      </c>
      <c r="G148" s="123" t="s">
        <v>89</v>
      </c>
      <c r="H148" s="123" t="s">
        <v>90</v>
      </c>
      <c r="I148" s="123" t="s">
        <v>5</v>
      </c>
      <c r="J148" s="27" t="s">
        <v>1020</v>
      </c>
      <c r="K148" s="124">
        <v>50000</v>
      </c>
      <c r="L148" s="124">
        <v>45000</v>
      </c>
      <c r="M148" s="125" t="s">
        <v>1021</v>
      </c>
      <c r="N148" s="126">
        <v>45000</v>
      </c>
      <c r="O148" s="125" t="s">
        <v>1021</v>
      </c>
      <c r="P148" s="126">
        <v>45000</v>
      </c>
      <c r="Q148" s="125" t="s">
        <v>1021</v>
      </c>
      <c r="R148" s="127">
        <v>20</v>
      </c>
    </row>
    <row r="149" spans="1:18" ht="66">
      <c r="A149" s="28">
        <v>142</v>
      </c>
      <c r="B149" s="119">
        <v>417</v>
      </c>
      <c r="C149" s="120" t="s">
        <v>1022</v>
      </c>
      <c r="D149" s="121"/>
      <c r="E149" s="122" t="s">
        <v>1017</v>
      </c>
      <c r="F149" s="123" t="s">
        <v>30</v>
      </c>
      <c r="G149" s="123" t="s">
        <v>89</v>
      </c>
      <c r="H149" s="123" t="s">
        <v>90</v>
      </c>
      <c r="I149" s="123" t="s">
        <v>5</v>
      </c>
      <c r="J149" s="27" t="s">
        <v>96</v>
      </c>
      <c r="K149" s="124">
        <v>50000</v>
      </c>
      <c r="L149" s="124">
        <v>45000</v>
      </c>
      <c r="M149" s="125" t="s">
        <v>1023</v>
      </c>
      <c r="N149" s="126">
        <v>45000</v>
      </c>
      <c r="O149" s="125" t="s">
        <v>1023</v>
      </c>
      <c r="P149" s="126">
        <v>45000</v>
      </c>
      <c r="Q149" s="125" t="s">
        <v>1023</v>
      </c>
      <c r="R149" s="127">
        <v>20</v>
      </c>
    </row>
    <row r="150" spans="1:18" ht="33">
      <c r="A150" s="28">
        <v>143</v>
      </c>
      <c r="B150" s="119">
        <v>348</v>
      </c>
      <c r="C150" s="120" t="s">
        <v>1024</v>
      </c>
      <c r="D150" s="121"/>
      <c r="E150" s="122" t="s">
        <v>913</v>
      </c>
      <c r="F150" s="123" t="s">
        <v>30</v>
      </c>
      <c r="G150" s="123" t="s">
        <v>89</v>
      </c>
      <c r="H150" s="123" t="s">
        <v>90</v>
      </c>
      <c r="I150" s="123" t="s">
        <v>5</v>
      </c>
      <c r="J150" s="27" t="s">
        <v>732</v>
      </c>
      <c r="K150" s="124">
        <v>50000</v>
      </c>
      <c r="L150" s="124">
        <v>45000</v>
      </c>
      <c r="M150" s="125" t="s">
        <v>1025</v>
      </c>
      <c r="N150" s="126">
        <v>45000</v>
      </c>
      <c r="O150" s="125" t="s">
        <v>1025</v>
      </c>
      <c r="P150" s="126">
        <v>45000</v>
      </c>
      <c r="Q150" s="125" t="s">
        <v>1025</v>
      </c>
      <c r="R150" s="127">
        <v>20</v>
      </c>
    </row>
    <row r="151" spans="1:18" ht="49.5">
      <c r="A151" s="28">
        <v>144</v>
      </c>
      <c r="B151" s="119">
        <v>148</v>
      </c>
      <c r="C151" s="120" t="s">
        <v>1026</v>
      </c>
      <c r="D151" s="121"/>
      <c r="E151" s="122" t="s">
        <v>1027</v>
      </c>
      <c r="F151" s="123" t="s">
        <v>30</v>
      </c>
      <c r="G151" s="123" t="s">
        <v>89</v>
      </c>
      <c r="H151" s="123" t="s">
        <v>90</v>
      </c>
      <c r="I151" s="123" t="s">
        <v>5</v>
      </c>
      <c r="J151" s="27" t="s">
        <v>1028</v>
      </c>
      <c r="K151" s="124">
        <v>50000</v>
      </c>
      <c r="L151" s="124">
        <v>45000</v>
      </c>
      <c r="M151" s="125" t="s">
        <v>1029</v>
      </c>
      <c r="N151" s="126">
        <v>45000</v>
      </c>
      <c r="O151" s="125" t="s">
        <v>1029</v>
      </c>
      <c r="P151" s="126">
        <v>45000</v>
      </c>
      <c r="Q151" s="125" t="s">
        <v>1029</v>
      </c>
      <c r="R151" s="127">
        <v>20</v>
      </c>
    </row>
    <row r="152" spans="1:18" ht="49.5">
      <c r="A152" s="28">
        <v>145</v>
      </c>
      <c r="B152" s="119">
        <v>83</v>
      </c>
      <c r="C152" s="120" t="s">
        <v>1030</v>
      </c>
      <c r="D152" s="121"/>
      <c r="E152" s="122" t="s">
        <v>1031</v>
      </c>
      <c r="F152" s="123" t="s">
        <v>30</v>
      </c>
      <c r="G152" s="123" t="s">
        <v>89</v>
      </c>
      <c r="H152" s="123" t="s">
        <v>90</v>
      </c>
      <c r="I152" s="123" t="s">
        <v>5</v>
      </c>
      <c r="J152" s="27" t="s">
        <v>113</v>
      </c>
      <c r="K152" s="124">
        <v>50000</v>
      </c>
      <c r="L152" s="124">
        <v>45000</v>
      </c>
      <c r="M152" s="125" t="s">
        <v>1032</v>
      </c>
      <c r="N152" s="126">
        <v>45000</v>
      </c>
      <c r="O152" s="125" t="s">
        <v>1032</v>
      </c>
      <c r="P152" s="126">
        <v>45000</v>
      </c>
      <c r="Q152" s="125" t="s">
        <v>1032</v>
      </c>
      <c r="R152" s="127">
        <v>20</v>
      </c>
    </row>
    <row r="153" spans="1:18" ht="49.5">
      <c r="A153" s="28">
        <v>146</v>
      </c>
      <c r="B153" s="119">
        <v>345</v>
      </c>
      <c r="C153" s="120" t="s">
        <v>1033</v>
      </c>
      <c r="D153" s="121"/>
      <c r="E153" s="122" t="s">
        <v>1034</v>
      </c>
      <c r="F153" s="123" t="s">
        <v>30</v>
      </c>
      <c r="G153" s="123" t="s">
        <v>89</v>
      </c>
      <c r="H153" s="123" t="s">
        <v>90</v>
      </c>
      <c r="I153" s="123" t="s">
        <v>5</v>
      </c>
      <c r="J153" s="27" t="s">
        <v>102</v>
      </c>
      <c r="K153" s="124">
        <v>50000</v>
      </c>
      <c r="L153" s="124">
        <v>45000</v>
      </c>
      <c r="M153" s="125" t="s">
        <v>1035</v>
      </c>
      <c r="N153" s="126">
        <v>45000</v>
      </c>
      <c r="O153" s="125" t="s">
        <v>1035</v>
      </c>
      <c r="P153" s="126">
        <v>45000</v>
      </c>
      <c r="Q153" s="125" t="s">
        <v>1035</v>
      </c>
      <c r="R153" s="127">
        <v>20</v>
      </c>
    </row>
    <row r="154" spans="1:18" ht="49.5">
      <c r="A154" s="28">
        <v>147</v>
      </c>
      <c r="B154" s="69">
        <v>53</v>
      </c>
      <c r="C154" s="120" t="s">
        <v>1036</v>
      </c>
      <c r="D154" s="121"/>
      <c r="E154" s="122" t="s">
        <v>1037</v>
      </c>
      <c r="F154" s="123" t="s">
        <v>30</v>
      </c>
      <c r="G154" s="123" t="s">
        <v>89</v>
      </c>
      <c r="H154" s="123" t="s">
        <v>90</v>
      </c>
      <c r="I154" s="123" t="s">
        <v>5</v>
      </c>
      <c r="J154" s="27" t="s">
        <v>96</v>
      </c>
      <c r="K154" s="124">
        <v>50000</v>
      </c>
      <c r="L154" s="124">
        <v>45000</v>
      </c>
      <c r="M154" s="125" t="s">
        <v>1038</v>
      </c>
      <c r="N154" s="126">
        <v>45000</v>
      </c>
      <c r="O154" s="125" t="s">
        <v>1038</v>
      </c>
      <c r="P154" s="126">
        <v>45000</v>
      </c>
      <c r="Q154" s="125" t="s">
        <v>1038</v>
      </c>
      <c r="R154" s="127">
        <v>20</v>
      </c>
    </row>
    <row r="155" spans="1:18" ht="49.5">
      <c r="A155" s="28">
        <v>148</v>
      </c>
      <c r="B155" s="119">
        <v>360</v>
      </c>
      <c r="C155" s="120" t="s">
        <v>1039</v>
      </c>
      <c r="D155" s="121"/>
      <c r="E155" s="122" t="s">
        <v>1040</v>
      </c>
      <c r="F155" s="123" t="s">
        <v>30</v>
      </c>
      <c r="G155" s="123" t="s">
        <v>89</v>
      </c>
      <c r="H155" s="123" t="s">
        <v>90</v>
      </c>
      <c r="I155" s="123" t="s">
        <v>5</v>
      </c>
      <c r="J155" s="27" t="s">
        <v>732</v>
      </c>
      <c r="K155" s="124">
        <v>50000</v>
      </c>
      <c r="L155" s="124">
        <v>45000</v>
      </c>
      <c r="M155" s="125" t="s">
        <v>1041</v>
      </c>
      <c r="N155" s="126">
        <v>45000</v>
      </c>
      <c r="O155" s="125" t="s">
        <v>1041</v>
      </c>
      <c r="P155" s="126">
        <v>45000</v>
      </c>
      <c r="Q155" s="125" t="s">
        <v>1041</v>
      </c>
      <c r="R155" s="127">
        <v>20</v>
      </c>
    </row>
    <row r="156" spans="1:18" ht="33">
      <c r="A156" s="28">
        <v>149</v>
      </c>
      <c r="B156" s="119">
        <v>322</v>
      </c>
      <c r="C156" s="120" t="s">
        <v>1042</v>
      </c>
      <c r="D156" s="121"/>
      <c r="E156" s="122" t="s">
        <v>1043</v>
      </c>
      <c r="F156" s="123" t="s">
        <v>30</v>
      </c>
      <c r="G156" s="123" t="s">
        <v>89</v>
      </c>
      <c r="H156" s="123" t="s">
        <v>100</v>
      </c>
      <c r="I156" s="123" t="s">
        <v>5</v>
      </c>
      <c r="J156" s="27" t="s">
        <v>96</v>
      </c>
      <c r="K156" s="124">
        <v>50000</v>
      </c>
      <c r="L156" s="124">
        <v>45000</v>
      </c>
      <c r="M156" s="125" t="s">
        <v>1044</v>
      </c>
      <c r="N156" s="126">
        <v>45000</v>
      </c>
      <c r="O156" s="125" t="s">
        <v>1044</v>
      </c>
      <c r="P156" s="126">
        <v>45000</v>
      </c>
      <c r="Q156" s="125" t="s">
        <v>1044</v>
      </c>
      <c r="R156" s="127">
        <v>20</v>
      </c>
    </row>
    <row r="157" spans="1:18" ht="49.5">
      <c r="A157" s="28">
        <v>150</v>
      </c>
      <c r="B157" s="119">
        <v>357</v>
      </c>
      <c r="C157" s="120" t="s">
        <v>1045</v>
      </c>
      <c r="D157" s="121"/>
      <c r="E157" s="122" t="s">
        <v>1043</v>
      </c>
      <c r="F157" s="123" t="s">
        <v>30</v>
      </c>
      <c r="G157" s="123" t="s">
        <v>89</v>
      </c>
      <c r="H157" s="123" t="s">
        <v>90</v>
      </c>
      <c r="I157" s="123" t="s">
        <v>5</v>
      </c>
      <c r="J157" s="27" t="s">
        <v>96</v>
      </c>
      <c r="K157" s="124">
        <v>50000</v>
      </c>
      <c r="L157" s="124">
        <v>45000</v>
      </c>
      <c r="M157" s="125" t="s">
        <v>1046</v>
      </c>
      <c r="N157" s="126">
        <v>45000</v>
      </c>
      <c r="O157" s="125" t="s">
        <v>1046</v>
      </c>
      <c r="P157" s="126">
        <v>45000</v>
      </c>
      <c r="Q157" s="125" t="s">
        <v>1046</v>
      </c>
      <c r="R157" s="127">
        <v>20</v>
      </c>
    </row>
    <row r="158" spans="1:18" ht="33">
      <c r="A158" s="28">
        <v>151</v>
      </c>
      <c r="B158" s="119">
        <v>349</v>
      </c>
      <c r="C158" s="120" t="s">
        <v>1047</v>
      </c>
      <c r="D158" s="121"/>
      <c r="E158" s="122" t="s">
        <v>913</v>
      </c>
      <c r="F158" s="123" t="s">
        <v>30</v>
      </c>
      <c r="G158" s="123" t="s">
        <v>89</v>
      </c>
      <c r="H158" s="123" t="s">
        <v>90</v>
      </c>
      <c r="I158" s="123" t="s">
        <v>5</v>
      </c>
      <c r="J158" s="27" t="s">
        <v>150</v>
      </c>
      <c r="K158" s="124">
        <v>50000</v>
      </c>
      <c r="L158" s="124">
        <v>45000</v>
      </c>
      <c r="M158" s="125" t="s">
        <v>1048</v>
      </c>
      <c r="N158" s="126">
        <v>45000</v>
      </c>
      <c r="O158" s="125" t="s">
        <v>1048</v>
      </c>
      <c r="P158" s="126">
        <v>45000</v>
      </c>
      <c r="Q158" s="125" t="s">
        <v>1048</v>
      </c>
      <c r="R158" s="127">
        <v>20</v>
      </c>
    </row>
    <row r="159" spans="1:18" ht="33">
      <c r="A159" s="28">
        <v>152</v>
      </c>
      <c r="B159" s="119">
        <v>346</v>
      </c>
      <c r="C159" s="120" t="s">
        <v>1049</v>
      </c>
      <c r="D159" s="121"/>
      <c r="E159" s="122" t="s">
        <v>916</v>
      </c>
      <c r="F159" s="123" t="s">
        <v>30</v>
      </c>
      <c r="G159" s="123" t="s">
        <v>89</v>
      </c>
      <c r="H159" s="123" t="s">
        <v>90</v>
      </c>
      <c r="I159" s="123" t="s">
        <v>5</v>
      </c>
      <c r="J159" s="27" t="s">
        <v>732</v>
      </c>
      <c r="K159" s="124">
        <v>50000</v>
      </c>
      <c r="L159" s="124">
        <v>45000</v>
      </c>
      <c r="M159" s="125" t="s">
        <v>1050</v>
      </c>
      <c r="N159" s="126">
        <v>45000</v>
      </c>
      <c r="O159" s="125" t="s">
        <v>1050</v>
      </c>
      <c r="P159" s="126">
        <v>45000</v>
      </c>
      <c r="Q159" s="125" t="s">
        <v>1050</v>
      </c>
      <c r="R159" s="127">
        <v>20</v>
      </c>
    </row>
    <row r="160" spans="1:18" ht="49.5">
      <c r="A160" s="28">
        <v>153</v>
      </c>
      <c r="B160" s="119">
        <v>343</v>
      </c>
      <c r="C160" s="120" t="s">
        <v>1051</v>
      </c>
      <c r="D160" s="121"/>
      <c r="E160" s="122" t="s">
        <v>1052</v>
      </c>
      <c r="F160" s="123" t="s">
        <v>30</v>
      </c>
      <c r="G160" s="123" t="s">
        <v>89</v>
      </c>
      <c r="H160" s="123" t="s">
        <v>100</v>
      </c>
      <c r="I160" s="123" t="s">
        <v>5</v>
      </c>
      <c r="J160" s="27" t="s">
        <v>1053</v>
      </c>
      <c r="K160" s="124">
        <v>50000</v>
      </c>
      <c r="L160" s="124">
        <v>45000</v>
      </c>
      <c r="M160" s="125" t="s">
        <v>1054</v>
      </c>
      <c r="N160" s="126">
        <v>45000</v>
      </c>
      <c r="O160" s="125" t="s">
        <v>1054</v>
      </c>
      <c r="P160" s="126">
        <v>45000</v>
      </c>
      <c r="Q160" s="125" t="s">
        <v>1054</v>
      </c>
      <c r="R160" s="127">
        <v>20</v>
      </c>
    </row>
    <row r="161" spans="1:18" ht="33">
      <c r="A161" s="28">
        <v>154</v>
      </c>
      <c r="B161" s="119">
        <v>340</v>
      </c>
      <c r="C161" s="120" t="s">
        <v>1055</v>
      </c>
      <c r="D161" s="121"/>
      <c r="E161" s="122" t="s">
        <v>916</v>
      </c>
      <c r="F161" s="123" t="s">
        <v>30</v>
      </c>
      <c r="G161" s="123" t="s">
        <v>89</v>
      </c>
      <c r="H161" s="123" t="s">
        <v>100</v>
      </c>
      <c r="I161" s="123" t="s">
        <v>5</v>
      </c>
      <c r="J161" s="27" t="s">
        <v>209</v>
      </c>
      <c r="K161" s="124">
        <v>50000</v>
      </c>
      <c r="L161" s="124">
        <v>45000</v>
      </c>
      <c r="M161" s="125" t="s">
        <v>1056</v>
      </c>
      <c r="N161" s="126">
        <v>45000</v>
      </c>
      <c r="O161" s="125" t="s">
        <v>1056</v>
      </c>
      <c r="P161" s="126">
        <v>45000</v>
      </c>
      <c r="Q161" s="125" t="s">
        <v>1056</v>
      </c>
      <c r="R161" s="127">
        <v>20</v>
      </c>
    </row>
    <row r="162" spans="1:18" ht="49.5">
      <c r="A162" s="28">
        <v>155</v>
      </c>
      <c r="B162" s="119">
        <v>363</v>
      </c>
      <c r="C162" s="120" t="s">
        <v>1057</v>
      </c>
      <c r="D162" s="121"/>
      <c r="E162" s="122" t="s">
        <v>1040</v>
      </c>
      <c r="F162" s="123" t="s">
        <v>30</v>
      </c>
      <c r="G162" s="123" t="s">
        <v>89</v>
      </c>
      <c r="H162" s="123" t="s">
        <v>90</v>
      </c>
      <c r="I162" s="123" t="s">
        <v>5</v>
      </c>
      <c r="J162" s="27" t="s">
        <v>732</v>
      </c>
      <c r="K162" s="124">
        <v>50000</v>
      </c>
      <c r="L162" s="124">
        <v>45000</v>
      </c>
      <c r="M162" s="125" t="s">
        <v>1058</v>
      </c>
      <c r="N162" s="126">
        <v>45000</v>
      </c>
      <c r="O162" s="125" t="s">
        <v>1058</v>
      </c>
      <c r="P162" s="126">
        <v>45000</v>
      </c>
      <c r="Q162" s="125" t="s">
        <v>1058</v>
      </c>
      <c r="R162" s="127">
        <v>20</v>
      </c>
    </row>
    <row r="163" spans="1:18" ht="49.5">
      <c r="A163" s="28">
        <v>156</v>
      </c>
      <c r="B163" s="119">
        <v>350</v>
      </c>
      <c r="C163" s="120" t="s">
        <v>1059</v>
      </c>
      <c r="D163" s="121"/>
      <c r="E163" s="122" t="s">
        <v>1060</v>
      </c>
      <c r="F163" s="123" t="s">
        <v>30</v>
      </c>
      <c r="G163" s="123" t="s">
        <v>89</v>
      </c>
      <c r="H163" s="123" t="s">
        <v>90</v>
      </c>
      <c r="I163" s="123" t="s">
        <v>5</v>
      </c>
      <c r="J163" s="27" t="s">
        <v>96</v>
      </c>
      <c r="K163" s="124">
        <v>50000</v>
      </c>
      <c r="L163" s="124">
        <v>45000</v>
      </c>
      <c r="M163" s="125" t="s">
        <v>1061</v>
      </c>
      <c r="N163" s="126">
        <v>45000</v>
      </c>
      <c r="O163" s="125" t="s">
        <v>1061</v>
      </c>
      <c r="P163" s="126">
        <v>45000</v>
      </c>
      <c r="Q163" s="125" t="s">
        <v>1061</v>
      </c>
      <c r="R163" s="127">
        <v>20</v>
      </c>
    </row>
    <row r="164" spans="1:18" ht="66">
      <c r="A164" s="28">
        <v>157</v>
      </c>
      <c r="B164" s="119">
        <v>354</v>
      </c>
      <c r="C164" s="120" t="s">
        <v>1062</v>
      </c>
      <c r="D164" s="121"/>
      <c r="E164" s="122" t="s">
        <v>1063</v>
      </c>
      <c r="F164" s="123" t="s">
        <v>30</v>
      </c>
      <c r="G164" s="123" t="s">
        <v>89</v>
      </c>
      <c r="H164" s="123" t="s">
        <v>90</v>
      </c>
      <c r="I164" s="123" t="s">
        <v>5</v>
      </c>
      <c r="J164" s="27" t="s">
        <v>732</v>
      </c>
      <c r="K164" s="124">
        <v>50000</v>
      </c>
      <c r="L164" s="124">
        <v>45000</v>
      </c>
      <c r="M164" s="125" t="s">
        <v>1064</v>
      </c>
      <c r="N164" s="126">
        <v>45000</v>
      </c>
      <c r="O164" s="125" t="s">
        <v>1064</v>
      </c>
      <c r="P164" s="126">
        <v>45000</v>
      </c>
      <c r="Q164" s="125" t="s">
        <v>1064</v>
      </c>
      <c r="R164" s="127">
        <v>20</v>
      </c>
    </row>
    <row r="165" spans="1:18" ht="33">
      <c r="A165" s="28">
        <v>158</v>
      </c>
      <c r="B165" s="119">
        <v>358</v>
      </c>
      <c r="C165" s="120" t="s">
        <v>1065</v>
      </c>
      <c r="D165" s="121"/>
      <c r="E165" s="122" t="s">
        <v>916</v>
      </c>
      <c r="F165" s="123" t="s">
        <v>30</v>
      </c>
      <c r="G165" s="123" t="s">
        <v>89</v>
      </c>
      <c r="H165" s="123" t="s">
        <v>90</v>
      </c>
      <c r="I165" s="123" t="s">
        <v>5</v>
      </c>
      <c r="J165" s="27" t="s">
        <v>732</v>
      </c>
      <c r="K165" s="124">
        <v>50000</v>
      </c>
      <c r="L165" s="124">
        <v>45000</v>
      </c>
      <c r="M165" s="125" t="s">
        <v>1066</v>
      </c>
      <c r="N165" s="126">
        <v>45000</v>
      </c>
      <c r="O165" s="125" t="s">
        <v>1066</v>
      </c>
      <c r="P165" s="126">
        <v>45000</v>
      </c>
      <c r="Q165" s="125" t="s">
        <v>1066</v>
      </c>
      <c r="R165" s="127">
        <v>20</v>
      </c>
    </row>
    <row r="166" spans="1:18" ht="33">
      <c r="A166" s="28">
        <v>159</v>
      </c>
      <c r="B166" s="119">
        <v>374</v>
      </c>
      <c r="C166" s="120" t="s">
        <v>1067</v>
      </c>
      <c r="D166" s="121"/>
      <c r="E166" s="122" t="s">
        <v>916</v>
      </c>
      <c r="F166" s="123" t="s">
        <v>30</v>
      </c>
      <c r="G166" s="123" t="s">
        <v>89</v>
      </c>
      <c r="H166" s="123" t="s">
        <v>100</v>
      </c>
      <c r="I166" s="123" t="s">
        <v>5</v>
      </c>
      <c r="J166" s="27" t="s">
        <v>209</v>
      </c>
      <c r="K166" s="124">
        <v>50000</v>
      </c>
      <c r="L166" s="124">
        <v>45000</v>
      </c>
      <c r="M166" s="125" t="s">
        <v>1068</v>
      </c>
      <c r="N166" s="126">
        <v>45000</v>
      </c>
      <c r="O166" s="125" t="s">
        <v>1068</v>
      </c>
      <c r="P166" s="126">
        <v>45000</v>
      </c>
      <c r="Q166" s="125" t="s">
        <v>1068</v>
      </c>
      <c r="R166" s="127">
        <v>20</v>
      </c>
    </row>
    <row r="167" spans="1:18" ht="49.5">
      <c r="A167" s="28">
        <v>160</v>
      </c>
      <c r="B167" s="119">
        <v>380</v>
      </c>
      <c r="C167" s="120" t="s">
        <v>1069</v>
      </c>
      <c r="D167" s="121"/>
      <c r="E167" s="122" t="s">
        <v>801</v>
      </c>
      <c r="F167" s="123" t="s">
        <v>30</v>
      </c>
      <c r="G167" s="123" t="s">
        <v>89</v>
      </c>
      <c r="H167" s="123" t="s">
        <v>90</v>
      </c>
      <c r="I167" s="123" t="s">
        <v>5</v>
      </c>
      <c r="J167" s="27" t="s">
        <v>96</v>
      </c>
      <c r="K167" s="124">
        <v>50000</v>
      </c>
      <c r="L167" s="124">
        <v>45000</v>
      </c>
      <c r="M167" s="125" t="s">
        <v>1070</v>
      </c>
      <c r="N167" s="126">
        <v>45000</v>
      </c>
      <c r="O167" s="125" t="s">
        <v>1070</v>
      </c>
      <c r="P167" s="126">
        <v>45000</v>
      </c>
      <c r="Q167" s="125" t="s">
        <v>1070</v>
      </c>
      <c r="R167" s="127">
        <v>20</v>
      </c>
    </row>
    <row r="168" spans="1:18" ht="49.5">
      <c r="A168" s="28">
        <v>161</v>
      </c>
      <c r="B168" s="119">
        <v>386</v>
      </c>
      <c r="C168" s="120" t="s">
        <v>1071</v>
      </c>
      <c r="D168" s="121"/>
      <c r="E168" s="122" t="s">
        <v>801</v>
      </c>
      <c r="F168" s="123" t="s">
        <v>30</v>
      </c>
      <c r="G168" s="123" t="s">
        <v>89</v>
      </c>
      <c r="H168" s="123" t="s">
        <v>100</v>
      </c>
      <c r="I168" s="123" t="s">
        <v>5</v>
      </c>
      <c r="J168" s="27" t="s">
        <v>102</v>
      </c>
      <c r="K168" s="124">
        <v>50000</v>
      </c>
      <c r="L168" s="124">
        <v>45000</v>
      </c>
      <c r="M168" s="125" t="s">
        <v>1072</v>
      </c>
      <c r="N168" s="126">
        <v>45000</v>
      </c>
      <c r="O168" s="125" t="s">
        <v>1072</v>
      </c>
      <c r="P168" s="126">
        <v>45000</v>
      </c>
      <c r="Q168" s="125" t="s">
        <v>1072</v>
      </c>
      <c r="R168" s="127">
        <v>20</v>
      </c>
    </row>
    <row r="169" spans="1:18" ht="49.5">
      <c r="A169" s="28">
        <v>162</v>
      </c>
      <c r="B169" s="119">
        <v>394</v>
      </c>
      <c r="C169" s="120" t="s">
        <v>1073</v>
      </c>
      <c r="D169" s="121"/>
      <c r="E169" s="122" t="s">
        <v>801</v>
      </c>
      <c r="F169" s="123" t="s">
        <v>30</v>
      </c>
      <c r="G169" s="123" t="s">
        <v>89</v>
      </c>
      <c r="H169" s="123" t="s">
        <v>90</v>
      </c>
      <c r="I169" s="123" t="s">
        <v>5</v>
      </c>
      <c r="J169" s="27" t="s">
        <v>102</v>
      </c>
      <c r="K169" s="124">
        <v>50000</v>
      </c>
      <c r="L169" s="124">
        <v>45000</v>
      </c>
      <c r="M169" s="125" t="s">
        <v>1074</v>
      </c>
      <c r="N169" s="126">
        <v>45000</v>
      </c>
      <c r="O169" s="125" t="s">
        <v>1074</v>
      </c>
      <c r="P169" s="126">
        <v>45000</v>
      </c>
      <c r="Q169" s="125" t="s">
        <v>1074</v>
      </c>
      <c r="R169" s="127">
        <v>20</v>
      </c>
    </row>
    <row r="170" spans="1:18" ht="49.5">
      <c r="A170" s="28">
        <v>163</v>
      </c>
      <c r="B170" s="119">
        <v>395</v>
      </c>
      <c r="C170" s="120" t="s">
        <v>1075</v>
      </c>
      <c r="D170" s="121"/>
      <c r="E170" s="122" t="s">
        <v>801</v>
      </c>
      <c r="F170" s="123" t="s">
        <v>30</v>
      </c>
      <c r="G170" s="123" t="s">
        <v>89</v>
      </c>
      <c r="H170" s="123" t="s">
        <v>90</v>
      </c>
      <c r="I170" s="123" t="s">
        <v>5</v>
      </c>
      <c r="J170" s="27" t="s">
        <v>758</v>
      </c>
      <c r="K170" s="124">
        <v>50000</v>
      </c>
      <c r="L170" s="124">
        <v>45000</v>
      </c>
      <c r="M170" s="125" t="s">
        <v>1076</v>
      </c>
      <c r="N170" s="126">
        <v>45000</v>
      </c>
      <c r="O170" s="125" t="s">
        <v>1076</v>
      </c>
      <c r="P170" s="126">
        <v>45000</v>
      </c>
      <c r="Q170" s="125" t="s">
        <v>1076</v>
      </c>
      <c r="R170" s="127">
        <v>20</v>
      </c>
    </row>
    <row r="171" spans="1:18" ht="66">
      <c r="A171" s="28">
        <v>164</v>
      </c>
      <c r="B171" s="119">
        <v>399</v>
      </c>
      <c r="C171" s="120" t="s">
        <v>1077</v>
      </c>
      <c r="D171" s="121"/>
      <c r="E171" s="122" t="s">
        <v>1078</v>
      </c>
      <c r="F171" s="123" t="s">
        <v>30</v>
      </c>
      <c r="G171" s="123" t="s">
        <v>89</v>
      </c>
      <c r="H171" s="123" t="s">
        <v>90</v>
      </c>
      <c r="I171" s="123" t="s">
        <v>5</v>
      </c>
      <c r="J171" s="27" t="s">
        <v>758</v>
      </c>
      <c r="K171" s="124">
        <v>50000</v>
      </c>
      <c r="L171" s="124">
        <v>45000</v>
      </c>
      <c r="M171" s="125" t="s">
        <v>1079</v>
      </c>
      <c r="N171" s="126">
        <v>45000</v>
      </c>
      <c r="O171" s="125" t="s">
        <v>1079</v>
      </c>
      <c r="P171" s="126">
        <v>45000</v>
      </c>
      <c r="Q171" s="125" t="s">
        <v>1079</v>
      </c>
      <c r="R171" s="127">
        <v>20</v>
      </c>
    </row>
    <row r="172" spans="1:18" ht="49.5">
      <c r="A172" s="28">
        <v>165</v>
      </c>
      <c r="B172" s="119">
        <v>469</v>
      </c>
      <c r="C172" s="120" t="s">
        <v>1080</v>
      </c>
      <c r="D172" s="121"/>
      <c r="E172" s="122" t="s">
        <v>794</v>
      </c>
      <c r="F172" s="123" t="s">
        <v>30</v>
      </c>
      <c r="G172" s="123" t="s">
        <v>89</v>
      </c>
      <c r="H172" s="123" t="s">
        <v>100</v>
      </c>
      <c r="I172" s="123" t="s">
        <v>5</v>
      </c>
      <c r="J172" s="27" t="s">
        <v>260</v>
      </c>
      <c r="K172" s="124">
        <v>50000</v>
      </c>
      <c r="L172" s="124">
        <v>45000</v>
      </c>
      <c r="M172" s="125" t="s">
        <v>1081</v>
      </c>
      <c r="N172" s="126">
        <v>45000</v>
      </c>
      <c r="O172" s="125" t="s">
        <v>1081</v>
      </c>
      <c r="P172" s="126">
        <v>45000</v>
      </c>
      <c r="Q172" s="125" t="s">
        <v>1081</v>
      </c>
      <c r="R172" s="127">
        <v>20</v>
      </c>
    </row>
    <row r="173" spans="1:18" ht="49.5">
      <c r="A173" s="28">
        <v>166</v>
      </c>
      <c r="B173" s="119">
        <v>474</v>
      </c>
      <c r="C173" s="120" t="s">
        <v>1082</v>
      </c>
      <c r="D173" s="121"/>
      <c r="E173" s="122" t="s">
        <v>794</v>
      </c>
      <c r="F173" s="123" t="s">
        <v>30</v>
      </c>
      <c r="G173" s="123" t="s">
        <v>89</v>
      </c>
      <c r="H173" s="123" t="s">
        <v>100</v>
      </c>
      <c r="I173" s="123" t="s">
        <v>5</v>
      </c>
      <c r="J173" s="27" t="s">
        <v>260</v>
      </c>
      <c r="K173" s="124">
        <v>50000</v>
      </c>
      <c r="L173" s="124">
        <v>45000</v>
      </c>
      <c r="M173" s="125" t="s">
        <v>1083</v>
      </c>
      <c r="N173" s="126">
        <v>45000</v>
      </c>
      <c r="O173" s="125" t="s">
        <v>1083</v>
      </c>
      <c r="P173" s="126">
        <v>45000</v>
      </c>
      <c r="Q173" s="125" t="s">
        <v>1083</v>
      </c>
      <c r="R173" s="127">
        <v>20</v>
      </c>
    </row>
    <row r="174" spans="1:18" ht="49.5">
      <c r="A174" s="28">
        <v>167</v>
      </c>
      <c r="B174" s="119">
        <v>468</v>
      </c>
      <c r="C174" s="120" t="s">
        <v>1084</v>
      </c>
      <c r="D174" s="121"/>
      <c r="E174" s="122" t="s">
        <v>794</v>
      </c>
      <c r="F174" s="123" t="s">
        <v>30</v>
      </c>
      <c r="G174" s="123" t="s">
        <v>89</v>
      </c>
      <c r="H174" s="123" t="s">
        <v>100</v>
      </c>
      <c r="I174" s="123" t="s">
        <v>5</v>
      </c>
      <c r="J174" s="27" t="s">
        <v>260</v>
      </c>
      <c r="K174" s="124">
        <v>50000</v>
      </c>
      <c r="L174" s="124">
        <v>45000</v>
      </c>
      <c r="M174" s="125" t="s">
        <v>1085</v>
      </c>
      <c r="N174" s="126">
        <v>45000</v>
      </c>
      <c r="O174" s="125" t="s">
        <v>1085</v>
      </c>
      <c r="P174" s="126">
        <v>45000</v>
      </c>
      <c r="Q174" s="125" t="s">
        <v>1085</v>
      </c>
      <c r="R174" s="127">
        <v>20</v>
      </c>
    </row>
    <row r="175" spans="1:18" ht="49.5">
      <c r="A175" s="28">
        <v>168</v>
      </c>
      <c r="B175" s="119">
        <v>470</v>
      </c>
      <c r="C175" s="120" t="s">
        <v>1086</v>
      </c>
      <c r="D175" s="121"/>
      <c r="E175" s="122" t="s">
        <v>794</v>
      </c>
      <c r="F175" s="123" t="s">
        <v>30</v>
      </c>
      <c r="G175" s="123" t="s">
        <v>89</v>
      </c>
      <c r="H175" s="123" t="s">
        <v>100</v>
      </c>
      <c r="I175" s="123" t="s">
        <v>5</v>
      </c>
      <c r="J175" s="27" t="s">
        <v>260</v>
      </c>
      <c r="K175" s="124">
        <v>50000</v>
      </c>
      <c r="L175" s="124">
        <v>45000</v>
      </c>
      <c r="M175" s="125" t="s">
        <v>1087</v>
      </c>
      <c r="N175" s="126">
        <v>45000</v>
      </c>
      <c r="O175" s="125" t="s">
        <v>1087</v>
      </c>
      <c r="P175" s="126">
        <v>45000</v>
      </c>
      <c r="Q175" s="125" t="s">
        <v>1087</v>
      </c>
      <c r="R175" s="127">
        <v>20</v>
      </c>
    </row>
    <row r="176" spans="1:18" ht="66">
      <c r="A176" s="28">
        <v>169</v>
      </c>
      <c r="B176" s="119">
        <v>418</v>
      </c>
      <c r="C176" s="120" t="s">
        <v>1088</v>
      </c>
      <c r="D176" s="121"/>
      <c r="E176" s="122" t="s">
        <v>1089</v>
      </c>
      <c r="F176" s="123" t="s">
        <v>30</v>
      </c>
      <c r="G176" s="123" t="s">
        <v>89</v>
      </c>
      <c r="H176" s="123" t="s">
        <v>90</v>
      </c>
      <c r="I176" s="123" t="s">
        <v>5</v>
      </c>
      <c r="J176" s="27" t="s">
        <v>96</v>
      </c>
      <c r="K176" s="124">
        <v>50000</v>
      </c>
      <c r="L176" s="124">
        <v>45000</v>
      </c>
      <c r="M176" s="125" t="s">
        <v>1090</v>
      </c>
      <c r="N176" s="126">
        <v>45000</v>
      </c>
      <c r="O176" s="125" t="s">
        <v>1090</v>
      </c>
      <c r="P176" s="126">
        <v>45000</v>
      </c>
      <c r="Q176" s="125" t="s">
        <v>1090</v>
      </c>
      <c r="R176" s="127">
        <v>20</v>
      </c>
    </row>
    <row r="177" spans="1:18" ht="49.5">
      <c r="A177" s="28">
        <v>170</v>
      </c>
      <c r="B177" s="119">
        <v>422</v>
      </c>
      <c r="C177" s="120" t="s">
        <v>1091</v>
      </c>
      <c r="D177" s="121"/>
      <c r="E177" s="128" t="s">
        <v>1092</v>
      </c>
      <c r="F177" s="123" t="s">
        <v>30</v>
      </c>
      <c r="G177" s="123" t="s">
        <v>89</v>
      </c>
      <c r="H177" s="123" t="s">
        <v>90</v>
      </c>
      <c r="I177" s="123" t="s">
        <v>5</v>
      </c>
      <c r="J177" s="78" t="s">
        <v>209</v>
      </c>
      <c r="K177" s="124">
        <v>50000</v>
      </c>
      <c r="L177" s="124">
        <v>45000</v>
      </c>
      <c r="M177" s="125" t="s">
        <v>1093</v>
      </c>
      <c r="N177" s="126">
        <v>45000</v>
      </c>
      <c r="O177" s="125" t="s">
        <v>1093</v>
      </c>
      <c r="P177" s="126">
        <v>45000</v>
      </c>
      <c r="Q177" s="125" t="s">
        <v>1093</v>
      </c>
      <c r="R177" s="127">
        <v>20</v>
      </c>
    </row>
    <row r="178" spans="1:18" ht="49.5">
      <c r="A178" s="28">
        <v>171</v>
      </c>
      <c r="B178" s="119">
        <v>427</v>
      </c>
      <c r="C178" s="120" t="s">
        <v>1094</v>
      </c>
      <c r="D178" s="121"/>
      <c r="E178" s="128" t="s">
        <v>1092</v>
      </c>
      <c r="F178" s="123" t="s">
        <v>30</v>
      </c>
      <c r="G178" s="123" t="s">
        <v>89</v>
      </c>
      <c r="H178" s="123" t="s">
        <v>90</v>
      </c>
      <c r="I178" s="123" t="s">
        <v>5</v>
      </c>
      <c r="J178" s="78" t="s">
        <v>1095</v>
      </c>
      <c r="K178" s="124">
        <v>50000</v>
      </c>
      <c r="L178" s="124">
        <v>45000</v>
      </c>
      <c r="M178" s="125" t="s">
        <v>1096</v>
      </c>
      <c r="N178" s="126">
        <v>45000</v>
      </c>
      <c r="O178" s="125" t="s">
        <v>1096</v>
      </c>
      <c r="P178" s="126">
        <v>45000</v>
      </c>
      <c r="Q178" s="125" t="s">
        <v>1096</v>
      </c>
      <c r="R178" s="127">
        <v>20</v>
      </c>
    </row>
    <row r="179" spans="1:18" ht="49.5">
      <c r="A179" s="28">
        <v>172</v>
      </c>
      <c r="B179" s="119">
        <v>438</v>
      </c>
      <c r="C179" s="120" t="s">
        <v>1097</v>
      </c>
      <c r="D179" s="121"/>
      <c r="E179" s="122" t="s">
        <v>794</v>
      </c>
      <c r="F179" s="123" t="s">
        <v>30</v>
      </c>
      <c r="G179" s="123" t="s">
        <v>89</v>
      </c>
      <c r="H179" s="123" t="s">
        <v>100</v>
      </c>
      <c r="I179" s="123" t="s">
        <v>5</v>
      </c>
      <c r="J179" s="27" t="s">
        <v>209</v>
      </c>
      <c r="K179" s="124">
        <v>50000</v>
      </c>
      <c r="L179" s="124">
        <v>45000</v>
      </c>
      <c r="M179" s="125" t="s">
        <v>1098</v>
      </c>
      <c r="N179" s="126">
        <v>45000</v>
      </c>
      <c r="O179" s="125" t="s">
        <v>1098</v>
      </c>
      <c r="P179" s="126">
        <v>45000</v>
      </c>
      <c r="Q179" s="125" t="s">
        <v>1098</v>
      </c>
      <c r="R179" s="127">
        <v>20</v>
      </c>
    </row>
    <row r="180" spans="1:18" ht="49.5">
      <c r="A180" s="28">
        <v>173</v>
      </c>
      <c r="B180" s="119">
        <v>456</v>
      </c>
      <c r="C180" s="120" t="s">
        <v>1099</v>
      </c>
      <c r="D180" s="121"/>
      <c r="E180" s="122" t="s">
        <v>1100</v>
      </c>
      <c r="F180" s="123" t="s">
        <v>30</v>
      </c>
      <c r="G180" s="123" t="s">
        <v>89</v>
      </c>
      <c r="H180" s="123" t="s">
        <v>90</v>
      </c>
      <c r="I180" s="123" t="s">
        <v>5</v>
      </c>
      <c r="J180" s="27" t="s">
        <v>260</v>
      </c>
      <c r="K180" s="124">
        <v>50000</v>
      </c>
      <c r="L180" s="124">
        <v>45000</v>
      </c>
      <c r="M180" s="125" t="s">
        <v>1101</v>
      </c>
      <c r="N180" s="126">
        <v>45000</v>
      </c>
      <c r="O180" s="125" t="s">
        <v>1101</v>
      </c>
      <c r="P180" s="126">
        <v>45000</v>
      </c>
      <c r="Q180" s="125" t="s">
        <v>1101</v>
      </c>
      <c r="R180" s="127">
        <v>20</v>
      </c>
    </row>
    <row r="181" spans="1:18" ht="49.5">
      <c r="A181" s="28">
        <v>174</v>
      </c>
      <c r="B181" s="119">
        <v>440</v>
      </c>
      <c r="C181" s="120" t="s">
        <v>1102</v>
      </c>
      <c r="D181" s="121"/>
      <c r="E181" s="122" t="s">
        <v>1100</v>
      </c>
      <c r="F181" s="123" t="s">
        <v>30</v>
      </c>
      <c r="G181" s="123" t="s">
        <v>89</v>
      </c>
      <c r="H181" s="123" t="s">
        <v>100</v>
      </c>
      <c r="I181" s="123" t="s">
        <v>5</v>
      </c>
      <c r="J181" s="27" t="s">
        <v>795</v>
      </c>
      <c r="K181" s="124">
        <v>50000</v>
      </c>
      <c r="L181" s="124">
        <v>45000</v>
      </c>
      <c r="M181" s="125" t="s">
        <v>1103</v>
      </c>
      <c r="N181" s="126">
        <v>45000</v>
      </c>
      <c r="O181" s="125" t="s">
        <v>1103</v>
      </c>
      <c r="P181" s="126">
        <v>45000</v>
      </c>
      <c r="Q181" s="125" t="s">
        <v>1103</v>
      </c>
      <c r="R181" s="127">
        <v>20</v>
      </c>
    </row>
    <row r="182" spans="1:18" ht="49.5">
      <c r="A182" s="28">
        <v>175</v>
      </c>
      <c r="B182" s="119">
        <v>442</v>
      </c>
      <c r="C182" s="120" t="s">
        <v>1104</v>
      </c>
      <c r="D182" s="121"/>
      <c r="E182" s="122" t="s">
        <v>1100</v>
      </c>
      <c r="F182" s="123" t="s">
        <v>30</v>
      </c>
      <c r="G182" s="123" t="s">
        <v>89</v>
      </c>
      <c r="H182" s="123" t="s">
        <v>100</v>
      </c>
      <c r="I182" s="123" t="s">
        <v>5</v>
      </c>
      <c r="J182" s="27" t="s">
        <v>795</v>
      </c>
      <c r="K182" s="124">
        <v>50000</v>
      </c>
      <c r="L182" s="124">
        <v>45000</v>
      </c>
      <c r="M182" s="125" t="s">
        <v>1105</v>
      </c>
      <c r="N182" s="126">
        <v>45000</v>
      </c>
      <c r="O182" s="125" t="s">
        <v>1105</v>
      </c>
      <c r="P182" s="126">
        <v>45000</v>
      </c>
      <c r="Q182" s="125" t="s">
        <v>1105</v>
      </c>
      <c r="R182" s="127">
        <v>20</v>
      </c>
    </row>
    <row r="183" spans="1:18" ht="33">
      <c r="A183" s="28">
        <v>176</v>
      </c>
      <c r="B183" s="119">
        <v>499</v>
      </c>
      <c r="C183" s="120" t="s">
        <v>1106</v>
      </c>
      <c r="D183" s="121"/>
      <c r="E183" s="122" t="s">
        <v>724</v>
      </c>
      <c r="F183" s="123" t="s">
        <v>30</v>
      </c>
      <c r="G183" s="123" t="s">
        <v>89</v>
      </c>
      <c r="H183" s="123" t="s">
        <v>90</v>
      </c>
      <c r="I183" s="123" t="s">
        <v>5</v>
      </c>
      <c r="J183" s="27" t="s">
        <v>96</v>
      </c>
      <c r="K183" s="124">
        <v>50000</v>
      </c>
      <c r="L183" s="124">
        <v>45000</v>
      </c>
      <c r="M183" s="125" t="s">
        <v>1107</v>
      </c>
      <c r="N183" s="126">
        <v>45000</v>
      </c>
      <c r="O183" s="125" t="s">
        <v>1107</v>
      </c>
      <c r="P183" s="126">
        <v>45000</v>
      </c>
      <c r="Q183" s="125" t="s">
        <v>1107</v>
      </c>
      <c r="R183" s="127">
        <v>20</v>
      </c>
    </row>
    <row r="184" spans="1:18" ht="49.5">
      <c r="A184" s="28">
        <v>177</v>
      </c>
      <c r="B184" s="119">
        <v>487</v>
      </c>
      <c r="C184" s="120" t="s">
        <v>1108</v>
      </c>
      <c r="D184" s="121"/>
      <c r="E184" s="122" t="s">
        <v>1109</v>
      </c>
      <c r="F184" s="123" t="s">
        <v>30</v>
      </c>
      <c r="G184" s="123" t="s">
        <v>89</v>
      </c>
      <c r="H184" s="123" t="s">
        <v>90</v>
      </c>
      <c r="I184" s="123" t="s">
        <v>5</v>
      </c>
      <c r="J184" s="27" t="s">
        <v>96</v>
      </c>
      <c r="K184" s="124">
        <v>50000</v>
      </c>
      <c r="L184" s="124">
        <v>45000</v>
      </c>
      <c r="M184" s="125" t="s">
        <v>1110</v>
      </c>
      <c r="N184" s="126">
        <v>45000</v>
      </c>
      <c r="O184" s="125" t="s">
        <v>1110</v>
      </c>
      <c r="P184" s="126">
        <v>45000</v>
      </c>
      <c r="Q184" s="125" t="s">
        <v>1110</v>
      </c>
      <c r="R184" s="127">
        <v>20</v>
      </c>
    </row>
    <row r="185" spans="1:18" ht="49.5">
      <c r="A185" s="28">
        <v>178</v>
      </c>
      <c r="B185" s="119">
        <v>401</v>
      </c>
      <c r="C185" s="120" t="s">
        <v>1111</v>
      </c>
      <c r="D185" s="121"/>
      <c r="E185" s="122" t="s">
        <v>1112</v>
      </c>
      <c r="F185" s="123" t="s">
        <v>30</v>
      </c>
      <c r="G185" s="123" t="s">
        <v>89</v>
      </c>
      <c r="H185" s="123" t="s">
        <v>90</v>
      </c>
      <c r="I185" s="123" t="s">
        <v>5</v>
      </c>
      <c r="J185" s="27" t="s">
        <v>96</v>
      </c>
      <c r="K185" s="124">
        <v>50000</v>
      </c>
      <c r="L185" s="124">
        <v>45000</v>
      </c>
      <c r="M185" s="125" t="s">
        <v>1113</v>
      </c>
      <c r="N185" s="126">
        <v>45000</v>
      </c>
      <c r="O185" s="125" t="s">
        <v>1113</v>
      </c>
      <c r="P185" s="126">
        <v>45000</v>
      </c>
      <c r="Q185" s="125" t="s">
        <v>1113</v>
      </c>
      <c r="R185" s="127">
        <v>20</v>
      </c>
    </row>
    <row r="186" spans="1:18" ht="49.5">
      <c r="A186" s="28">
        <v>179</v>
      </c>
      <c r="B186" s="119">
        <v>403</v>
      </c>
      <c r="C186" s="120" t="s">
        <v>1114</v>
      </c>
      <c r="D186" s="121"/>
      <c r="E186" s="122" t="s">
        <v>1112</v>
      </c>
      <c r="F186" s="123" t="s">
        <v>30</v>
      </c>
      <c r="G186" s="123" t="s">
        <v>89</v>
      </c>
      <c r="H186" s="123" t="s">
        <v>90</v>
      </c>
      <c r="I186" s="123" t="s">
        <v>5</v>
      </c>
      <c r="J186" s="27" t="s">
        <v>1095</v>
      </c>
      <c r="K186" s="124">
        <v>50000</v>
      </c>
      <c r="L186" s="124">
        <v>45000</v>
      </c>
      <c r="M186" s="125" t="s">
        <v>1115</v>
      </c>
      <c r="N186" s="126">
        <v>45000</v>
      </c>
      <c r="O186" s="125" t="s">
        <v>1115</v>
      </c>
      <c r="P186" s="126">
        <v>45000</v>
      </c>
      <c r="Q186" s="125" t="s">
        <v>1115</v>
      </c>
      <c r="R186" s="127">
        <v>20</v>
      </c>
    </row>
    <row r="187" spans="1:18" ht="49.5">
      <c r="A187" s="28">
        <v>180</v>
      </c>
      <c r="B187" s="119">
        <v>215</v>
      </c>
      <c r="C187" s="120" t="s">
        <v>1116</v>
      </c>
      <c r="D187" s="121"/>
      <c r="E187" s="122" t="s">
        <v>538</v>
      </c>
      <c r="F187" s="123" t="s">
        <v>30</v>
      </c>
      <c r="G187" s="123" t="s">
        <v>89</v>
      </c>
      <c r="H187" s="123" t="s">
        <v>90</v>
      </c>
      <c r="I187" s="123" t="s">
        <v>5</v>
      </c>
      <c r="J187" s="27" t="s">
        <v>96</v>
      </c>
      <c r="K187" s="124">
        <v>50000</v>
      </c>
      <c r="L187" s="124">
        <v>45000</v>
      </c>
      <c r="M187" s="125" t="s">
        <v>1117</v>
      </c>
      <c r="N187" s="126">
        <v>45000</v>
      </c>
      <c r="O187" s="125" t="s">
        <v>1117</v>
      </c>
      <c r="P187" s="126">
        <v>45000</v>
      </c>
      <c r="Q187" s="125" t="s">
        <v>1117</v>
      </c>
      <c r="R187" s="127">
        <v>20</v>
      </c>
    </row>
    <row r="188" spans="1:18" ht="49.5">
      <c r="A188" s="28">
        <v>181</v>
      </c>
      <c r="B188" s="119">
        <v>153</v>
      </c>
      <c r="C188" s="120" t="s">
        <v>1118</v>
      </c>
      <c r="D188" s="121"/>
      <c r="E188" s="122" t="s">
        <v>1119</v>
      </c>
      <c r="F188" s="123" t="s">
        <v>30</v>
      </c>
      <c r="G188" s="123" t="s">
        <v>89</v>
      </c>
      <c r="H188" s="123" t="s">
        <v>90</v>
      </c>
      <c r="I188" s="123" t="s">
        <v>5</v>
      </c>
      <c r="J188" s="27" t="s">
        <v>102</v>
      </c>
      <c r="K188" s="124">
        <v>50000</v>
      </c>
      <c r="L188" s="124">
        <v>45000</v>
      </c>
      <c r="M188" s="125" t="s">
        <v>1120</v>
      </c>
      <c r="N188" s="126">
        <v>45000</v>
      </c>
      <c r="O188" s="125" t="s">
        <v>1120</v>
      </c>
      <c r="P188" s="126">
        <v>45000</v>
      </c>
      <c r="Q188" s="125" t="s">
        <v>1120</v>
      </c>
      <c r="R188" s="127">
        <v>20</v>
      </c>
    </row>
    <row r="189" spans="1:18" ht="66">
      <c r="A189" s="28">
        <v>182</v>
      </c>
      <c r="B189" s="119">
        <v>429</v>
      </c>
      <c r="C189" s="120" t="s">
        <v>1121</v>
      </c>
      <c r="D189" s="121"/>
      <c r="E189" s="128" t="s">
        <v>1122</v>
      </c>
      <c r="F189" s="123" t="s">
        <v>30</v>
      </c>
      <c r="G189" s="123" t="s">
        <v>89</v>
      </c>
      <c r="H189" s="123" t="s">
        <v>90</v>
      </c>
      <c r="I189" s="123" t="s">
        <v>5</v>
      </c>
      <c r="J189" s="78" t="s">
        <v>381</v>
      </c>
      <c r="K189" s="124">
        <v>50000</v>
      </c>
      <c r="L189" s="124">
        <v>45000</v>
      </c>
      <c r="M189" s="125" t="s">
        <v>1123</v>
      </c>
      <c r="N189" s="126">
        <v>45000</v>
      </c>
      <c r="O189" s="125" t="s">
        <v>1123</v>
      </c>
      <c r="P189" s="126">
        <v>45000</v>
      </c>
      <c r="Q189" s="125" t="s">
        <v>1123</v>
      </c>
      <c r="R189" s="127">
        <v>20</v>
      </c>
    </row>
    <row r="190" spans="1:18" ht="33">
      <c r="A190" s="28">
        <v>183</v>
      </c>
      <c r="B190" s="119">
        <v>39</v>
      </c>
      <c r="C190" s="120" t="s">
        <v>1124</v>
      </c>
      <c r="D190" s="121"/>
      <c r="E190" s="122" t="s">
        <v>1125</v>
      </c>
      <c r="F190" s="123" t="s">
        <v>30</v>
      </c>
      <c r="G190" s="123" t="s">
        <v>89</v>
      </c>
      <c r="H190" s="123" t="s">
        <v>100</v>
      </c>
      <c r="I190" s="123" t="s">
        <v>5</v>
      </c>
      <c r="J190" s="27" t="s">
        <v>732</v>
      </c>
      <c r="K190" s="124">
        <v>50000</v>
      </c>
      <c r="L190" s="124">
        <v>45000</v>
      </c>
      <c r="M190" s="125" t="s">
        <v>1126</v>
      </c>
      <c r="N190" s="126">
        <v>45000</v>
      </c>
      <c r="O190" s="125" t="s">
        <v>1126</v>
      </c>
      <c r="P190" s="126">
        <v>45000</v>
      </c>
      <c r="Q190" s="125" t="s">
        <v>1126</v>
      </c>
      <c r="R190" s="127">
        <v>20</v>
      </c>
    </row>
    <row r="191" spans="1:18" ht="33">
      <c r="A191" s="28">
        <v>184</v>
      </c>
      <c r="B191" s="119">
        <v>40</v>
      </c>
      <c r="C191" s="120" t="s">
        <v>1127</v>
      </c>
      <c r="D191" s="121"/>
      <c r="E191" s="122" t="s">
        <v>1128</v>
      </c>
      <c r="F191" s="123" t="s">
        <v>30</v>
      </c>
      <c r="G191" s="123" t="s">
        <v>89</v>
      </c>
      <c r="H191" s="123" t="s">
        <v>100</v>
      </c>
      <c r="I191" s="123" t="s">
        <v>5</v>
      </c>
      <c r="J191" s="27" t="s">
        <v>732</v>
      </c>
      <c r="K191" s="124">
        <v>50000</v>
      </c>
      <c r="L191" s="124">
        <v>45000</v>
      </c>
      <c r="M191" s="125" t="s">
        <v>1129</v>
      </c>
      <c r="N191" s="126">
        <v>45000</v>
      </c>
      <c r="O191" s="125" t="s">
        <v>1129</v>
      </c>
      <c r="P191" s="126">
        <v>45000</v>
      </c>
      <c r="Q191" s="125" t="s">
        <v>1129</v>
      </c>
      <c r="R191" s="127">
        <v>20</v>
      </c>
    </row>
    <row r="192" spans="1:18" ht="49.5">
      <c r="A192" s="28">
        <v>185</v>
      </c>
      <c r="B192" s="119">
        <v>220</v>
      </c>
      <c r="C192" s="120" t="s">
        <v>1130</v>
      </c>
      <c r="D192" s="121"/>
      <c r="E192" s="122" t="s">
        <v>538</v>
      </c>
      <c r="F192" s="123" t="s">
        <v>30</v>
      </c>
      <c r="G192" s="123" t="s">
        <v>89</v>
      </c>
      <c r="H192" s="123" t="s">
        <v>90</v>
      </c>
      <c r="I192" s="123" t="s">
        <v>5</v>
      </c>
      <c r="J192" s="27" t="s">
        <v>96</v>
      </c>
      <c r="K192" s="124">
        <v>50000</v>
      </c>
      <c r="L192" s="124">
        <v>45000</v>
      </c>
      <c r="M192" s="125" t="s">
        <v>1131</v>
      </c>
      <c r="N192" s="126">
        <v>45000</v>
      </c>
      <c r="O192" s="125" t="s">
        <v>1131</v>
      </c>
      <c r="P192" s="126">
        <v>45000</v>
      </c>
      <c r="Q192" s="125" t="s">
        <v>1131</v>
      </c>
      <c r="R192" s="127">
        <v>20</v>
      </c>
    </row>
    <row r="193" spans="1:18" ht="49.5">
      <c r="A193" s="28">
        <v>186</v>
      </c>
      <c r="B193" s="119">
        <v>223</v>
      </c>
      <c r="C193" s="120" t="s">
        <v>1132</v>
      </c>
      <c r="D193" s="121"/>
      <c r="E193" s="122" t="s">
        <v>538</v>
      </c>
      <c r="F193" s="123" t="s">
        <v>30</v>
      </c>
      <c r="G193" s="123" t="s">
        <v>89</v>
      </c>
      <c r="H193" s="123" t="s">
        <v>90</v>
      </c>
      <c r="I193" s="123" t="s">
        <v>5</v>
      </c>
      <c r="J193" s="27" t="s">
        <v>96</v>
      </c>
      <c r="K193" s="124">
        <v>50000</v>
      </c>
      <c r="L193" s="124">
        <v>45000</v>
      </c>
      <c r="M193" s="125" t="s">
        <v>1133</v>
      </c>
      <c r="N193" s="126">
        <v>45000</v>
      </c>
      <c r="O193" s="125" t="s">
        <v>1133</v>
      </c>
      <c r="P193" s="126">
        <v>45000</v>
      </c>
      <c r="Q193" s="125" t="s">
        <v>1133</v>
      </c>
      <c r="R193" s="127">
        <v>20</v>
      </c>
    </row>
    <row r="194" spans="1:18" ht="49.5">
      <c r="A194" s="28">
        <v>187</v>
      </c>
      <c r="B194" s="119">
        <v>294</v>
      </c>
      <c r="C194" s="120" t="s">
        <v>1134</v>
      </c>
      <c r="D194" s="121"/>
      <c r="E194" s="122" t="s">
        <v>678</v>
      </c>
      <c r="F194" s="123" t="s">
        <v>30</v>
      </c>
      <c r="G194" s="123" t="s">
        <v>89</v>
      </c>
      <c r="H194" s="123" t="s">
        <v>90</v>
      </c>
      <c r="I194" s="123" t="s">
        <v>5</v>
      </c>
      <c r="J194" s="27" t="s">
        <v>113</v>
      </c>
      <c r="K194" s="124">
        <v>50000</v>
      </c>
      <c r="L194" s="124">
        <v>45000</v>
      </c>
      <c r="M194" s="125" t="s">
        <v>1135</v>
      </c>
      <c r="N194" s="126">
        <v>45000</v>
      </c>
      <c r="O194" s="125" t="s">
        <v>1135</v>
      </c>
      <c r="P194" s="126">
        <v>45000</v>
      </c>
      <c r="Q194" s="125" t="s">
        <v>1135</v>
      </c>
      <c r="R194" s="127">
        <v>20</v>
      </c>
    </row>
    <row r="195" spans="1:18" ht="49.5">
      <c r="A195" s="28">
        <v>188</v>
      </c>
      <c r="B195" s="119">
        <v>366</v>
      </c>
      <c r="C195" s="130" t="s">
        <v>1136</v>
      </c>
      <c r="D195" s="121"/>
      <c r="E195" s="122" t="s">
        <v>1040</v>
      </c>
      <c r="F195" s="123" t="s">
        <v>30</v>
      </c>
      <c r="G195" s="123" t="s">
        <v>89</v>
      </c>
      <c r="H195" s="123" t="s">
        <v>90</v>
      </c>
      <c r="I195" s="123" t="s">
        <v>5</v>
      </c>
      <c r="J195" s="27" t="s">
        <v>732</v>
      </c>
      <c r="K195" s="124">
        <v>50000</v>
      </c>
      <c r="L195" s="124">
        <v>45000</v>
      </c>
      <c r="M195" s="125" t="s">
        <v>1137</v>
      </c>
      <c r="N195" s="126">
        <v>45000</v>
      </c>
      <c r="O195" s="125" t="s">
        <v>1137</v>
      </c>
      <c r="P195" s="126">
        <v>45000</v>
      </c>
      <c r="Q195" s="125" t="s">
        <v>1137</v>
      </c>
      <c r="R195" s="127">
        <v>20</v>
      </c>
    </row>
    <row r="196" spans="1:18" ht="49.5">
      <c r="A196" s="28">
        <v>189</v>
      </c>
      <c r="B196" s="119">
        <v>228</v>
      </c>
      <c r="C196" s="120" t="s">
        <v>1138</v>
      </c>
      <c r="D196" s="121"/>
      <c r="E196" s="122" t="s">
        <v>538</v>
      </c>
      <c r="F196" s="123" t="s">
        <v>30</v>
      </c>
      <c r="G196" s="123" t="s">
        <v>89</v>
      </c>
      <c r="H196" s="123" t="s">
        <v>90</v>
      </c>
      <c r="I196" s="123" t="s">
        <v>5</v>
      </c>
      <c r="J196" s="27" t="s">
        <v>96</v>
      </c>
      <c r="K196" s="124">
        <v>50000</v>
      </c>
      <c r="L196" s="124">
        <v>45000</v>
      </c>
      <c r="M196" s="125" t="s">
        <v>1139</v>
      </c>
      <c r="N196" s="126">
        <v>45000</v>
      </c>
      <c r="O196" s="125" t="s">
        <v>1139</v>
      </c>
      <c r="P196" s="126">
        <v>45000</v>
      </c>
      <c r="Q196" s="125" t="s">
        <v>1139</v>
      </c>
      <c r="R196" s="127">
        <v>20</v>
      </c>
    </row>
    <row r="197" spans="1:18" ht="49.5">
      <c r="A197" s="28">
        <v>190</v>
      </c>
      <c r="B197" s="119">
        <v>326</v>
      </c>
      <c r="C197" s="120" t="s">
        <v>1140</v>
      </c>
      <c r="D197" s="121"/>
      <c r="E197" s="122" t="s">
        <v>1040</v>
      </c>
      <c r="F197" s="123" t="s">
        <v>30</v>
      </c>
      <c r="G197" s="123" t="s">
        <v>89</v>
      </c>
      <c r="H197" s="123" t="s">
        <v>90</v>
      </c>
      <c r="I197" s="123" t="s">
        <v>5</v>
      </c>
      <c r="J197" s="27" t="s">
        <v>758</v>
      </c>
      <c r="K197" s="124">
        <v>50000</v>
      </c>
      <c r="L197" s="124">
        <v>45000</v>
      </c>
      <c r="M197" s="125" t="s">
        <v>1141</v>
      </c>
      <c r="N197" s="126">
        <v>45000</v>
      </c>
      <c r="O197" s="125" t="s">
        <v>1141</v>
      </c>
      <c r="P197" s="126">
        <v>45000</v>
      </c>
      <c r="Q197" s="125" t="s">
        <v>1141</v>
      </c>
      <c r="R197" s="127">
        <v>20</v>
      </c>
    </row>
    <row r="198" spans="1:18" ht="49.5">
      <c r="A198" s="28">
        <v>191</v>
      </c>
      <c r="B198" s="119">
        <v>334</v>
      </c>
      <c r="C198" s="120" t="s">
        <v>1142</v>
      </c>
      <c r="D198" s="121"/>
      <c r="E198" s="122" t="s">
        <v>1040</v>
      </c>
      <c r="F198" s="123" t="s">
        <v>30</v>
      </c>
      <c r="G198" s="123" t="s">
        <v>89</v>
      </c>
      <c r="H198" s="123" t="s">
        <v>90</v>
      </c>
      <c r="I198" s="123" t="s">
        <v>5</v>
      </c>
      <c r="J198" s="27" t="s">
        <v>758</v>
      </c>
      <c r="K198" s="124">
        <v>50000</v>
      </c>
      <c r="L198" s="124">
        <v>45000</v>
      </c>
      <c r="M198" s="125" t="s">
        <v>1143</v>
      </c>
      <c r="N198" s="126">
        <v>45000</v>
      </c>
      <c r="O198" s="125" t="s">
        <v>1143</v>
      </c>
      <c r="P198" s="126">
        <v>45000</v>
      </c>
      <c r="Q198" s="125" t="s">
        <v>1143</v>
      </c>
      <c r="R198" s="127">
        <v>20</v>
      </c>
    </row>
    <row r="199" spans="1:18" ht="49.5">
      <c r="A199" s="28">
        <v>192</v>
      </c>
      <c r="B199" s="119">
        <v>453</v>
      </c>
      <c r="C199" s="120" t="s">
        <v>1144</v>
      </c>
      <c r="D199" s="121"/>
      <c r="E199" s="122" t="s">
        <v>794</v>
      </c>
      <c r="F199" s="123" t="s">
        <v>30</v>
      </c>
      <c r="G199" s="123" t="s">
        <v>89</v>
      </c>
      <c r="H199" s="123" t="s">
        <v>90</v>
      </c>
      <c r="I199" s="123" t="s">
        <v>5</v>
      </c>
      <c r="J199" s="27" t="s">
        <v>96</v>
      </c>
      <c r="K199" s="124">
        <v>50000</v>
      </c>
      <c r="L199" s="124">
        <v>45000</v>
      </c>
      <c r="M199" s="125" t="s">
        <v>1145</v>
      </c>
      <c r="N199" s="126">
        <v>45000</v>
      </c>
      <c r="O199" s="125" t="s">
        <v>1145</v>
      </c>
      <c r="P199" s="126">
        <v>45000</v>
      </c>
      <c r="Q199" s="125" t="s">
        <v>1145</v>
      </c>
      <c r="R199" s="127">
        <v>20</v>
      </c>
    </row>
    <row r="200" spans="1:18" ht="49.5">
      <c r="A200" s="28">
        <v>193</v>
      </c>
      <c r="B200" s="119">
        <v>452</v>
      </c>
      <c r="C200" s="120" t="s">
        <v>1146</v>
      </c>
      <c r="D200" s="121"/>
      <c r="E200" s="122" t="s">
        <v>794</v>
      </c>
      <c r="F200" s="123" t="s">
        <v>30</v>
      </c>
      <c r="G200" s="123" t="s">
        <v>89</v>
      </c>
      <c r="H200" s="123" t="s">
        <v>90</v>
      </c>
      <c r="I200" s="123" t="s">
        <v>5</v>
      </c>
      <c r="J200" s="27" t="s">
        <v>96</v>
      </c>
      <c r="K200" s="124">
        <v>50000</v>
      </c>
      <c r="L200" s="124">
        <v>45000</v>
      </c>
      <c r="M200" s="125" t="s">
        <v>1147</v>
      </c>
      <c r="N200" s="126">
        <v>45000</v>
      </c>
      <c r="O200" s="125" t="s">
        <v>1147</v>
      </c>
      <c r="P200" s="126">
        <v>45000</v>
      </c>
      <c r="Q200" s="125" t="s">
        <v>1147</v>
      </c>
      <c r="R200" s="127">
        <v>20</v>
      </c>
    </row>
    <row r="201" spans="1:18" ht="49.5">
      <c r="A201" s="28">
        <v>194</v>
      </c>
      <c r="B201" s="119">
        <v>471</v>
      </c>
      <c r="C201" s="120" t="s">
        <v>1148</v>
      </c>
      <c r="D201" s="121"/>
      <c r="E201" s="122" t="s">
        <v>794</v>
      </c>
      <c r="F201" s="123" t="s">
        <v>30</v>
      </c>
      <c r="G201" s="123" t="s">
        <v>89</v>
      </c>
      <c r="H201" s="123" t="s">
        <v>100</v>
      </c>
      <c r="I201" s="123" t="s">
        <v>5</v>
      </c>
      <c r="J201" s="27" t="s">
        <v>260</v>
      </c>
      <c r="K201" s="124">
        <v>50000</v>
      </c>
      <c r="L201" s="124">
        <v>45000</v>
      </c>
      <c r="M201" s="125" t="s">
        <v>1149</v>
      </c>
      <c r="N201" s="126">
        <v>45000</v>
      </c>
      <c r="O201" s="125" t="s">
        <v>1149</v>
      </c>
      <c r="P201" s="126">
        <v>45000</v>
      </c>
      <c r="Q201" s="125" t="s">
        <v>1149</v>
      </c>
      <c r="R201" s="127">
        <v>20</v>
      </c>
    </row>
    <row r="202" spans="1:18" ht="49.5">
      <c r="A202" s="28">
        <v>195</v>
      </c>
      <c r="B202" s="119">
        <v>472</v>
      </c>
      <c r="C202" s="120" t="s">
        <v>1150</v>
      </c>
      <c r="D202" s="121"/>
      <c r="E202" s="122" t="s">
        <v>1151</v>
      </c>
      <c r="F202" s="123" t="s">
        <v>30</v>
      </c>
      <c r="G202" s="123" t="s">
        <v>89</v>
      </c>
      <c r="H202" s="123" t="s">
        <v>100</v>
      </c>
      <c r="I202" s="123" t="s">
        <v>5</v>
      </c>
      <c r="J202" s="27" t="s">
        <v>260</v>
      </c>
      <c r="K202" s="124">
        <v>50000</v>
      </c>
      <c r="L202" s="124">
        <v>45000</v>
      </c>
      <c r="M202" s="125" t="s">
        <v>1152</v>
      </c>
      <c r="N202" s="126">
        <v>45000</v>
      </c>
      <c r="O202" s="125" t="s">
        <v>1152</v>
      </c>
      <c r="P202" s="126">
        <v>45000</v>
      </c>
      <c r="Q202" s="125" t="s">
        <v>1152</v>
      </c>
      <c r="R202" s="127">
        <v>20</v>
      </c>
    </row>
    <row r="203" spans="1:18" ht="49.5">
      <c r="A203" s="28">
        <v>196</v>
      </c>
      <c r="B203" s="119">
        <v>473</v>
      </c>
      <c r="C203" s="120" t="s">
        <v>1153</v>
      </c>
      <c r="D203" s="121"/>
      <c r="E203" s="122" t="s">
        <v>1151</v>
      </c>
      <c r="F203" s="123" t="s">
        <v>30</v>
      </c>
      <c r="G203" s="123" t="s">
        <v>89</v>
      </c>
      <c r="H203" s="123" t="s">
        <v>100</v>
      </c>
      <c r="I203" s="123" t="s">
        <v>5</v>
      </c>
      <c r="J203" s="27" t="s">
        <v>260</v>
      </c>
      <c r="K203" s="124">
        <v>50000</v>
      </c>
      <c r="L203" s="124">
        <v>45000</v>
      </c>
      <c r="M203" s="125" t="s">
        <v>1154</v>
      </c>
      <c r="N203" s="126">
        <v>45000</v>
      </c>
      <c r="O203" s="125" t="s">
        <v>1154</v>
      </c>
      <c r="P203" s="126">
        <v>45000</v>
      </c>
      <c r="Q203" s="125" t="s">
        <v>1154</v>
      </c>
      <c r="R203" s="127">
        <v>20</v>
      </c>
    </row>
    <row r="204" spans="1:18" ht="49.5">
      <c r="A204" s="28">
        <v>197</v>
      </c>
      <c r="B204" s="119">
        <v>482</v>
      </c>
      <c r="C204" s="130" t="s">
        <v>1155</v>
      </c>
      <c r="D204" s="121"/>
      <c r="E204" s="122" t="s">
        <v>1156</v>
      </c>
      <c r="F204" s="123" t="s">
        <v>30</v>
      </c>
      <c r="G204" s="123" t="s">
        <v>89</v>
      </c>
      <c r="H204" s="123" t="s">
        <v>90</v>
      </c>
      <c r="I204" s="123" t="s">
        <v>5</v>
      </c>
      <c r="J204" s="27" t="s">
        <v>260</v>
      </c>
      <c r="K204" s="124">
        <v>50000</v>
      </c>
      <c r="L204" s="124">
        <v>45000</v>
      </c>
      <c r="M204" s="125" t="s">
        <v>1157</v>
      </c>
      <c r="N204" s="126">
        <v>45000</v>
      </c>
      <c r="O204" s="125" t="s">
        <v>1157</v>
      </c>
      <c r="P204" s="126">
        <v>45000</v>
      </c>
      <c r="Q204" s="125" t="s">
        <v>1157</v>
      </c>
      <c r="R204" s="127">
        <v>20</v>
      </c>
    </row>
    <row r="205" spans="1:18" ht="49.5">
      <c r="A205" s="28">
        <v>198</v>
      </c>
      <c r="B205" s="119">
        <v>485</v>
      </c>
      <c r="C205" s="120" t="s">
        <v>1158</v>
      </c>
      <c r="D205" s="121"/>
      <c r="E205" s="122" t="s">
        <v>1151</v>
      </c>
      <c r="F205" s="123" t="s">
        <v>30</v>
      </c>
      <c r="G205" s="123" t="s">
        <v>89</v>
      </c>
      <c r="H205" s="123" t="s">
        <v>90</v>
      </c>
      <c r="I205" s="123" t="s">
        <v>5</v>
      </c>
      <c r="J205" s="27" t="s">
        <v>260</v>
      </c>
      <c r="K205" s="124">
        <v>50000</v>
      </c>
      <c r="L205" s="124">
        <v>45000</v>
      </c>
      <c r="M205" s="125" t="s">
        <v>1159</v>
      </c>
      <c r="N205" s="126">
        <v>45000</v>
      </c>
      <c r="O205" s="125" t="s">
        <v>1159</v>
      </c>
      <c r="P205" s="126">
        <v>45000</v>
      </c>
      <c r="Q205" s="125" t="s">
        <v>1159</v>
      </c>
      <c r="R205" s="127">
        <v>20</v>
      </c>
    </row>
    <row r="206" spans="1:18" ht="49.5">
      <c r="A206" s="28">
        <v>199</v>
      </c>
      <c r="B206" s="119">
        <v>486</v>
      </c>
      <c r="C206" s="120" t="s">
        <v>1160</v>
      </c>
      <c r="D206" s="121"/>
      <c r="E206" s="122" t="s">
        <v>1156</v>
      </c>
      <c r="F206" s="123" t="s">
        <v>30</v>
      </c>
      <c r="G206" s="123" t="s">
        <v>89</v>
      </c>
      <c r="H206" s="123" t="s">
        <v>90</v>
      </c>
      <c r="I206" s="123" t="s">
        <v>5</v>
      </c>
      <c r="J206" s="27" t="s">
        <v>813</v>
      </c>
      <c r="K206" s="124">
        <v>50000</v>
      </c>
      <c r="L206" s="124">
        <v>45000</v>
      </c>
      <c r="M206" s="125" t="s">
        <v>1161</v>
      </c>
      <c r="N206" s="126">
        <v>45000</v>
      </c>
      <c r="O206" s="125" t="s">
        <v>1161</v>
      </c>
      <c r="P206" s="126">
        <v>45000</v>
      </c>
      <c r="Q206" s="125" t="s">
        <v>1161</v>
      </c>
      <c r="R206" s="127">
        <v>20</v>
      </c>
    </row>
    <row r="207" spans="1:18" ht="49.5">
      <c r="A207" s="28">
        <v>200</v>
      </c>
      <c r="B207" s="119">
        <v>165</v>
      </c>
      <c r="C207" s="120" t="s">
        <v>1162</v>
      </c>
      <c r="D207" s="121"/>
      <c r="E207" s="122" t="s">
        <v>863</v>
      </c>
      <c r="F207" s="123" t="s">
        <v>30</v>
      </c>
      <c r="G207" s="123" t="s">
        <v>89</v>
      </c>
      <c r="H207" s="123" t="s">
        <v>90</v>
      </c>
      <c r="I207" s="123" t="s">
        <v>5</v>
      </c>
      <c r="J207" s="27" t="s">
        <v>96</v>
      </c>
      <c r="K207" s="124">
        <v>50000</v>
      </c>
      <c r="L207" s="124">
        <v>45000</v>
      </c>
      <c r="M207" s="125" t="s">
        <v>1163</v>
      </c>
      <c r="N207" s="126">
        <v>45000</v>
      </c>
      <c r="O207" s="125" t="s">
        <v>1163</v>
      </c>
      <c r="P207" s="126">
        <v>45000</v>
      </c>
      <c r="Q207" s="125" t="s">
        <v>1163</v>
      </c>
      <c r="R207" s="127">
        <v>20</v>
      </c>
    </row>
    <row r="208" spans="1:18" ht="49.5">
      <c r="A208" s="28">
        <v>201</v>
      </c>
      <c r="B208" s="119">
        <v>175</v>
      </c>
      <c r="C208" s="120" t="s">
        <v>1164</v>
      </c>
      <c r="D208" s="121"/>
      <c r="E208" s="122" t="s">
        <v>863</v>
      </c>
      <c r="F208" s="123" t="s">
        <v>30</v>
      </c>
      <c r="G208" s="123" t="s">
        <v>89</v>
      </c>
      <c r="H208" s="123" t="s">
        <v>100</v>
      </c>
      <c r="I208" s="123" t="s">
        <v>5</v>
      </c>
      <c r="J208" s="27" t="s">
        <v>96</v>
      </c>
      <c r="K208" s="124">
        <v>50000</v>
      </c>
      <c r="L208" s="124">
        <v>45000</v>
      </c>
      <c r="M208" s="125" t="s">
        <v>1165</v>
      </c>
      <c r="N208" s="126">
        <v>45000</v>
      </c>
      <c r="O208" s="125" t="s">
        <v>1165</v>
      </c>
      <c r="P208" s="126">
        <v>45000</v>
      </c>
      <c r="Q208" s="125" t="s">
        <v>1165</v>
      </c>
      <c r="R208" s="127">
        <v>20</v>
      </c>
    </row>
    <row r="209" spans="1:18" ht="49.5">
      <c r="A209" s="28">
        <v>202</v>
      </c>
      <c r="B209" s="119">
        <v>419</v>
      </c>
      <c r="C209" s="120" t="s">
        <v>1166</v>
      </c>
      <c r="D209" s="121"/>
      <c r="E209" s="122" t="s">
        <v>1017</v>
      </c>
      <c r="F209" s="123" t="s">
        <v>30</v>
      </c>
      <c r="G209" s="123" t="s">
        <v>89</v>
      </c>
      <c r="H209" s="123" t="s">
        <v>90</v>
      </c>
      <c r="I209" s="123" t="s">
        <v>5</v>
      </c>
      <c r="J209" s="27" t="s">
        <v>96</v>
      </c>
      <c r="K209" s="124">
        <v>50000</v>
      </c>
      <c r="L209" s="124">
        <v>45000</v>
      </c>
      <c r="M209" s="125" t="s">
        <v>1167</v>
      </c>
      <c r="N209" s="126">
        <v>45000</v>
      </c>
      <c r="O209" s="125" t="s">
        <v>1167</v>
      </c>
      <c r="P209" s="126">
        <v>45000</v>
      </c>
      <c r="Q209" s="125" t="s">
        <v>1167</v>
      </c>
      <c r="R209" s="127">
        <v>20</v>
      </c>
    </row>
    <row r="210" spans="1:18" ht="49.5">
      <c r="A210" s="28">
        <v>203</v>
      </c>
      <c r="B210" s="119">
        <v>491</v>
      </c>
      <c r="C210" s="120" t="s">
        <v>1168</v>
      </c>
      <c r="D210" s="121"/>
      <c r="E210" s="128" t="s">
        <v>1169</v>
      </c>
      <c r="F210" s="123" t="s">
        <v>30</v>
      </c>
      <c r="G210" s="123" t="s">
        <v>89</v>
      </c>
      <c r="H210" s="123" t="s">
        <v>90</v>
      </c>
      <c r="I210" s="123" t="s">
        <v>5</v>
      </c>
      <c r="J210" s="78" t="s">
        <v>96</v>
      </c>
      <c r="K210" s="124">
        <v>50000</v>
      </c>
      <c r="L210" s="124">
        <v>45000</v>
      </c>
      <c r="M210" s="125" t="s">
        <v>1170</v>
      </c>
      <c r="N210" s="126">
        <v>45000</v>
      </c>
      <c r="O210" s="125" t="s">
        <v>1170</v>
      </c>
      <c r="P210" s="126">
        <v>45000</v>
      </c>
      <c r="Q210" s="125" t="s">
        <v>1170</v>
      </c>
      <c r="R210" s="127">
        <v>20</v>
      </c>
    </row>
    <row r="211" spans="1:18" ht="33">
      <c r="A211" s="28">
        <v>204</v>
      </c>
      <c r="B211" s="119">
        <v>88</v>
      </c>
      <c r="C211" s="120" t="s">
        <v>1171</v>
      </c>
      <c r="D211" s="121"/>
      <c r="E211" s="122" t="s">
        <v>601</v>
      </c>
      <c r="F211" s="123" t="s">
        <v>30</v>
      </c>
      <c r="G211" s="123" t="s">
        <v>89</v>
      </c>
      <c r="H211" s="123" t="s">
        <v>90</v>
      </c>
      <c r="I211" s="123" t="s">
        <v>5</v>
      </c>
      <c r="J211" s="27" t="s">
        <v>220</v>
      </c>
      <c r="K211" s="124">
        <v>50000</v>
      </c>
      <c r="L211" s="124">
        <v>45000</v>
      </c>
      <c r="M211" s="125" t="s">
        <v>1172</v>
      </c>
      <c r="N211" s="126">
        <v>45000</v>
      </c>
      <c r="O211" s="125" t="s">
        <v>1172</v>
      </c>
      <c r="P211" s="126">
        <v>45000</v>
      </c>
      <c r="Q211" s="125" t="s">
        <v>1172</v>
      </c>
      <c r="R211" s="127">
        <v>20</v>
      </c>
    </row>
    <row r="212" spans="1:18" ht="49.5">
      <c r="A212" s="28">
        <v>205</v>
      </c>
      <c r="B212" s="119">
        <v>233</v>
      </c>
      <c r="C212" s="120" t="s">
        <v>1173</v>
      </c>
      <c r="D212" s="121"/>
      <c r="E212" s="122" t="s">
        <v>523</v>
      </c>
      <c r="F212" s="123" t="s">
        <v>30</v>
      </c>
      <c r="G212" s="123" t="s">
        <v>89</v>
      </c>
      <c r="H212" s="123" t="s">
        <v>90</v>
      </c>
      <c r="I212" s="123" t="s">
        <v>5</v>
      </c>
      <c r="J212" s="27" t="s">
        <v>96</v>
      </c>
      <c r="K212" s="124">
        <v>50000</v>
      </c>
      <c r="L212" s="124">
        <v>45000</v>
      </c>
      <c r="M212" s="125" t="s">
        <v>1174</v>
      </c>
      <c r="N212" s="126">
        <v>45000</v>
      </c>
      <c r="O212" s="125" t="s">
        <v>1174</v>
      </c>
      <c r="P212" s="126">
        <v>45000</v>
      </c>
      <c r="Q212" s="125" t="s">
        <v>1174</v>
      </c>
      <c r="R212" s="127">
        <v>20</v>
      </c>
    </row>
    <row r="213" spans="1:18" ht="49.5">
      <c r="A213" s="28">
        <v>206</v>
      </c>
      <c r="B213" s="119">
        <v>413</v>
      </c>
      <c r="C213" s="120" t="s">
        <v>1175</v>
      </c>
      <c r="D213" s="121"/>
      <c r="E213" s="122" t="s">
        <v>1017</v>
      </c>
      <c r="F213" s="123" t="s">
        <v>30</v>
      </c>
      <c r="G213" s="123" t="s">
        <v>89</v>
      </c>
      <c r="H213" s="123" t="s">
        <v>90</v>
      </c>
      <c r="I213" s="123" t="s">
        <v>5</v>
      </c>
      <c r="J213" s="27" t="s">
        <v>96</v>
      </c>
      <c r="K213" s="124">
        <v>50000</v>
      </c>
      <c r="L213" s="124">
        <v>45000</v>
      </c>
      <c r="M213" s="125" t="s">
        <v>1176</v>
      </c>
      <c r="N213" s="126">
        <v>45000</v>
      </c>
      <c r="O213" s="125" t="s">
        <v>1176</v>
      </c>
      <c r="P213" s="126">
        <v>45000</v>
      </c>
      <c r="Q213" s="125" t="s">
        <v>1176</v>
      </c>
      <c r="R213" s="127">
        <v>20</v>
      </c>
    </row>
    <row r="214" spans="1:18" ht="49.5">
      <c r="A214" s="28">
        <v>207</v>
      </c>
      <c r="B214" s="119">
        <v>498</v>
      </c>
      <c r="C214" s="120" t="s">
        <v>1177</v>
      </c>
      <c r="D214" s="121"/>
      <c r="E214" s="122" t="s">
        <v>827</v>
      </c>
      <c r="F214" s="123" t="s">
        <v>30</v>
      </c>
      <c r="G214" s="123" t="s">
        <v>89</v>
      </c>
      <c r="H214" s="123" t="s">
        <v>90</v>
      </c>
      <c r="I214" s="123" t="s">
        <v>5</v>
      </c>
      <c r="J214" s="27" t="s">
        <v>102</v>
      </c>
      <c r="K214" s="124">
        <v>50000</v>
      </c>
      <c r="L214" s="124">
        <v>45000</v>
      </c>
      <c r="M214" s="125" t="s">
        <v>1178</v>
      </c>
      <c r="N214" s="126">
        <v>45000</v>
      </c>
      <c r="O214" s="125" t="s">
        <v>1178</v>
      </c>
      <c r="P214" s="126">
        <v>45000</v>
      </c>
      <c r="Q214" s="125" t="s">
        <v>1178</v>
      </c>
      <c r="R214" s="127">
        <v>20</v>
      </c>
    </row>
    <row r="215" spans="1:18" ht="49.5">
      <c r="A215" s="28">
        <v>208</v>
      </c>
      <c r="B215" s="119">
        <v>224</v>
      </c>
      <c r="C215" s="120" t="s">
        <v>1179</v>
      </c>
      <c r="D215" s="121"/>
      <c r="E215" s="122" t="s">
        <v>523</v>
      </c>
      <c r="F215" s="123" t="s">
        <v>30</v>
      </c>
      <c r="G215" s="123" t="s">
        <v>89</v>
      </c>
      <c r="H215" s="123" t="s">
        <v>90</v>
      </c>
      <c r="I215" s="123" t="s">
        <v>5</v>
      </c>
      <c r="J215" s="27" t="s">
        <v>96</v>
      </c>
      <c r="K215" s="124">
        <v>50000</v>
      </c>
      <c r="L215" s="124">
        <v>45000</v>
      </c>
      <c r="M215" s="125" t="s">
        <v>1180</v>
      </c>
      <c r="N215" s="126">
        <v>45000</v>
      </c>
      <c r="O215" s="125" t="s">
        <v>1180</v>
      </c>
      <c r="P215" s="126">
        <v>45000</v>
      </c>
      <c r="Q215" s="125" t="s">
        <v>1180</v>
      </c>
      <c r="R215" s="127">
        <v>20</v>
      </c>
    </row>
    <row r="216" spans="1:18" ht="49.5">
      <c r="A216" s="28">
        <v>209</v>
      </c>
      <c r="B216" s="119">
        <v>262</v>
      </c>
      <c r="C216" s="120" t="s">
        <v>1181</v>
      </c>
      <c r="D216" s="121"/>
      <c r="E216" s="122" t="s">
        <v>603</v>
      </c>
      <c r="F216" s="123" t="s">
        <v>30</v>
      </c>
      <c r="G216" s="123" t="s">
        <v>89</v>
      </c>
      <c r="H216" s="123" t="s">
        <v>90</v>
      </c>
      <c r="I216" s="123" t="s">
        <v>5</v>
      </c>
      <c r="J216" s="27" t="s">
        <v>126</v>
      </c>
      <c r="K216" s="124">
        <v>50000</v>
      </c>
      <c r="L216" s="124">
        <v>45000</v>
      </c>
      <c r="M216" s="125" t="s">
        <v>1182</v>
      </c>
      <c r="N216" s="126">
        <v>45000</v>
      </c>
      <c r="O216" s="125" t="s">
        <v>1182</v>
      </c>
      <c r="P216" s="126">
        <v>45000</v>
      </c>
      <c r="Q216" s="125" t="s">
        <v>1182</v>
      </c>
      <c r="R216" s="127">
        <v>20</v>
      </c>
    </row>
    <row r="217" spans="1:18" ht="49.5">
      <c r="A217" s="28">
        <v>210</v>
      </c>
      <c r="B217" s="119">
        <v>127</v>
      </c>
      <c r="C217" s="120" t="s">
        <v>1183</v>
      </c>
      <c r="D217" s="121"/>
      <c r="E217" s="128" t="s">
        <v>1184</v>
      </c>
      <c r="F217" s="123" t="s">
        <v>30</v>
      </c>
      <c r="G217" s="123" t="s">
        <v>89</v>
      </c>
      <c r="H217" s="123" t="s">
        <v>90</v>
      </c>
      <c r="I217" s="123" t="s">
        <v>5</v>
      </c>
      <c r="J217" s="78" t="s">
        <v>52</v>
      </c>
      <c r="K217" s="124">
        <v>50000</v>
      </c>
      <c r="L217" s="124">
        <v>45000</v>
      </c>
      <c r="M217" s="125" t="s">
        <v>1185</v>
      </c>
      <c r="N217" s="126">
        <v>45000</v>
      </c>
      <c r="O217" s="125" t="s">
        <v>1185</v>
      </c>
      <c r="P217" s="126">
        <v>45000</v>
      </c>
      <c r="Q217" s="125" t="s">
        <v>1185</v>
      </c>
      <c r="R217" s="127">
        <v>20</v>
      </c>
    </row>
    <row r="218" spans="1:18" ht="49.5">
      <c r="A218" s="28">
        <v>211</v>
      </c>
      <c r="B218" s="119">
        <v>443</v>
      </c>
      <c r="C218" s="120" t="s">
        <v>1186</v>
      </c>
      <c r="D218" s="121"/>
      <c r="E218" s="122" t="s">
        <v>724</v>
      </c>
      <c r="F218" s="123" t="s">
        <v>30</v>
      </c>
      <c r="G218" s="123" t="s">
        <v>89</v>
      </c>
      <c r="H218" s="123" t="s">
        <v>90</v>
      </c>
      <c r="I218" s="123" t="s">
        <v>5</v>
      </c>
      <c r="J218" s="27" t="s">
        <v>96</v>
      </c>
      <c r="K218" s="124">
        <v>50000</v>
      </c>
      <c r="L218" s="124">
        <v>45000</v>
      </c>
      <c r="M218" s="125" t="s">
        <v>1187</v>
      </c>
      <c r="N218" s="126">
        <v>45000</v>
      </c>
      <c r="O218" s="125" t="s">
        <v>1187</v>
      </c>
      <c r="P218" s="126">
        <v>45000</v>
      </c>
      <c r="Q218" s="125" t="s">
        <v>1187</v>
      </c>
      <c r="R218" s="127">
        <v>20</v>
      </c>
    </row>
    <row r="219" spans="1:18" ht="49.5">
      <c r="A219" s="28">
        <v>212</v>
      </c>
      <c r="B219" s="119">
        <v>405</v>
      </c>
      <c r="C219" s="120" t="s">
        <v>1188</v>
      </c>
      <c r="D219" s="121"/>
      <c r="E219" s="122" t="s">
        <v>1112</v>
      </c>
      <c r="F219" s="123" t="s">
        <v>30</v>
      </c>
      <c r="G219" s="123" t="s">
        <v>89</v>
      </c>
      <c r="H219" s="123" t="s">
        <v>90</v>
      </c>
      <c r="I219" s="123" t="s">
        <v>5</v>
      </c>
      <c r="J219" s="27" t="s">
        <v>96</v>
      </c>
      <c r="K219" s="124">
        <v>50000</v>
      </c>
      <c r="L219" s="124">
        <v>45000</v>
      </c>
      <c r="M219" s="125" t="s">
        <v>1189</v>
      </c>
      <c r="N219" s="126">
        <v>45000</v>
      </c>
      <c r="O219" s="125" t="s">
        <v>1189</v>
      </c>
      <c r="P219" s="126">
        <v>45000</v>
      </c>
      <c r="Q219" s="125" t="s">
        <v>1189</v>
      </c>
      <c r="R219" s="127">
        <v>20</v>
      </c>
    </row>
    <row r="220" spans="1:18" ht="33">
      <c r="A220" s="28">
        <v>213</v>
      </c>
      <c r="B220" s="119">
        <v>244</v>
      </c>
      <c r="C220" s="120" t="s">
        <v>1190</v>
      </c>
      <c r="D220" s="121"/>
      <c r="E220" s="122" t="s">
        <v>507</v>
      </c>
      <c r="F220" s="123" t="s">
        <v>30</v>
      </c>
      <c r="G220" s="123" t="s">
        <v>89</v>
      </c>
      <c r="H220" s="123" t="s">
        <v>100</v>
      </c>
      <c r="I220" s="123" t="s">
        <v>5</v>
      </c>
      <c r="J220" s="27" t="s">
        <v>732</v>
      </c>
      <c r="K220" s="124">
        <v>50000</v>
      </c>
      <c r="L220" s="124">
        <v>45000</v>
      </c>
      <c r="M220" s="125" t="s">
        <v>1191</v>
      </c>
      <c r="N220" s="126">
        <v>45000</v>
      </c>
      <c r="O220" s="125" t="s">
        <v>1191</v>
      </c>
      <c r="P220" s="126">
        <v>45000</v>
      </c>
      <c r="Q220" s="125" t="s">
        <v>1191</v>
      </c>
      <c r="R220" s="127">
        <v>20</v>
      </c>
    </row>
    <row r="221" spans="1:18" ht="49.5">
      <c r="A221" s="28">
        <v>214</v>
      </c>
      <c r="B221" s="119">
        <v>212</v>
      </c>
      <c r="C221" s="120" t="s">
        <v>1192</v>
      </c>
      <c r="D221" s="121"/>
      <c r="E221" s="122" t="s">
        <v>523</v>
      </c>
      <c r="F221" s="123" t="s">
        <v>30</v>
      </c>
      <c r="G221" s="123" t="s">
        <v>89</v>
      </c>
      <c r="H221" s="123" t="s">
        <v>90</v>
      </c>
      <c r="I221" s="123" t="s">
        <v>5</v>
      </c>
      <c r="J221" s="27" t="s">
        <v>96</v>
      </c>
      <c r="K221" s="124">
        <v>50000</v>
      </c>
      <c r="L221" s="124">
        <v>45000</v>
      </c>
      <c r="M221" s="125" t="s">
        <v>1193</v>
      </c>
      <c r="N221" s="126">
        <v>45000</v>
      </c>
      <c r="O221" s="125" t="s">
        <v>1193</v>
      </c>
      <c r="P221" s="126">
        <v>45000</v>
      </c>
      <c r="Q221" s="125" t="s">
        <v>1193</v>
      </c>
      <c r="R221" s="127">
        <v>20</v>
      </c>
    </row>
    <row r="222" spans="1:18" ht="49.5">
      <c r="A222" s="28">
        <v>215</v>
      </c>
      <c r="B222" s="119">
        <v>497</v>
      </c>
      <c r="C222" s="120" t="s">
        <v>1194</v>
      </c>
      <c r="D222" s="121"/>
      <c r="E222" s="122" t="s">
        <v>827</v>
      </c>
      <c r="F222" s="123" t="s">
        <v>30</v>
      </c>
      <c r="G222" s="123" t="s">
        <v>89</v>
      </c>
      <c r="H222" s="123" t="s">
        <v>90</v>
      </c>
      <c r="I222" s="123" t="s">
        <v>5</v>
      </c>
      <c r="J222" s="27" t="s">
        <v>260</v>
      </c>
      <c r="K222" s="124">
        <v>50000</v>
      </c>
      <c r="L222" s="124">
        <v>45000</v>
      </c>
      <c r="M222" s="125" t="s">
        <v>1195</v>
      </c>
      <c r="N222" s="126">
        <v>45000</v>
      </c>
      <c r="O222" s="125" t="s">
        <v>1195</v>
      </c>
      <c r="P222" s="126">
        <v>45000</v>
      </c>
      <c r="Q222" s="125" t="s">
        <v>1195</v>
      </c>
      <c r="R222" s="127">
        <v>20</v>
      </c>
    </row>
    <row r="223" spans="1:18" ht="49.5">
      <c r="A223" s="28">
        <v>216</v>
      </c>
      <c r="B223" s="119">
        <v>314</v>
      </c>
      <c r="C223" s="120" t="s">
        <v>1196</v>
      </c>
      <c r="D223" s="121"/>
      <c r="E223" s="122" t="s">
        <v>523</v>
      </c>
      <c r="F223" s="123" t="s">
        <v>30</v>
      </c>
      <c r="G223" s="123" t="s">
        <v>89</v>
      </c>
      <c r="H223" s="123" t="s">
        <v>90</v>
      </c>
      <c r="I223" s="123" t="s">
        <v>5</v>
      </c>
      <c r="J223" s="27" t="s">
        <v>524</v>
      </c>
      <c r="K223" s="124">
        <v>50000</v>
      </c>
      <c r="L223" s="124">
        <v>45000</v>
      </c>
      <c r="M223" s="125" t="s">
        <v>1197</v>
      </c>
      <c r="N223" s="126">
        <v>45000</v>
      </c>
      <c r="O223" s="125" t="s">
        <v>1197</v>
      </c>
      <c r="P223" s="126">
        <v>45000</v>
      </c>
      <c r="Q223" s="125" t="s">
        <v>1197</v>
      </c>
      <c r="R223" s="127">
        <v>20</v>
      </c>
    </row>
    <row r="224" spans="1:18" ht="49.5">
      <c r="A224" s="28">
        <v>217</v>
      </c>
      <c r="B224" s="119">
        <v>241</v>
      </c>
      <c r="C224" s="120" t="s">
        <v>1198</v>
      </c>
      <c r="D224" s="121"/>
      <c r="E224" s="122" t="s">
        <v>1199</v>
      </c>
      <c r="F224" s="123" t="s">
        <v>30</v>
      </c>
      <c r="G224" s="123" t="s">
        <v>89</v>
      </c>
      <c r="H224" s="123" t="s">
        <v>100</v>
      </c>
      <c r="I224" s="123" t="s">
        <v>5</v>
      </c>
      <c r="J224" s="27" t="s">
        <v>260</v>
      </c>
      <c r="K224" s="124">
        <v>50000</v>
      </c>
      <c r="L224" s="124">
        <v>45000</v>
      </c>
      <c r="M224" s="125" t="s">
        <v>1200</v>
      </c>
      <c r="N224" s="126">
        <v>45000</v>
      </c>
      <c r="O224" s="125" t="s">
        <v>1200</v>
      </c>
      <c r="P224" s="126">
        <v>45000</v>
      </c>
      <c r="Q224" s="125" t="s">
        <v>1200</v>
      </c>
      <c r="R224" s="127">
        <v>20</v>
      </c>
    </row>
    <row r="225" spans="1:18" ht="49.5">
      <c r="A225" s="28">
        <v>218</v>
      </c>
      <c r="B225" s="119">
        <v>197</v>
      </c>
      <c r="C225" s="120" t="s">
        <v>1201</v>
      </c>
      <c r="D225" s="121"/>
      <c r="E225" s="122" t="s">
        <v>1199</v>
      </c>
      <c r="F225" s="123" t="s">
        <v>30</v>
      </c>
      <c r="G225" s="123" t="s">
        <v>89</v>
      </c>
      <c r="H225" s="123" t="s">
        <v>100</v>
      </c>
      <c r="I225" s="123" t="s">
        <v>5</v>
      </c>
      <c r="J225" s="27" t="s">
        <v>260</v>
      </c>
      <c r="K225" s="124">
        <v>50000</v>
      </c>
      <c r="L225" s="124">
        <v>45000</v>
      </c>
      <c r="M225" s="125" t="s">
        <v>1202</v>
      </c>
      <c r="N225" s="126">
        <v>45000</v>
      </c>
      <c r="O225" s="125" t="s">
        <v>1202</v>
      </c>
      <c r="P225" s="126">
        <v>45000</v>
      </c>
      <c r="Q225" s="125" t="s">
        <v>1202</v>
      </c>
      <c r="R225" s="127">
        <v>20</v>
      </c>
    </row>
    <row r="226" spans="1:18" ht="49.5">
      <c r="A226" s="28">
        <v>219</v>
      </c>
      <c r="B226" s="119">
        <v>234</v>
      </c>
      <c r="C226" s="120" t="s">
        <v>1203</v>
      </c>
      <c r="D226" s="121"/>
      <c r="E226" s="122" t="s">
        <v>538</v>
      </c>
      <c r="F226" s="123" t="s">
        <v>30</v>
      </c>
      <c r="G226" s="123" t="s">
        <v>89</v>
      </c>
      <c r="H226" s="123" t="s">
        <v>90</v>
      </c>
      <c r="I226" s="123" t="s">
        <v>5</v>
      </c>
      <c r="J226" s="27" t="s">
        <v>102</v>
      </c>
      <c r="K226" s="124">
        <v>50000</v>
      </c>
      <c r="L226" s="124">
        <v>45000</v>
      </c>
      <c r="M226" s="125" t="s">
        <v>1204</v>
      </c>
      <c r="N226" s="126">
        <v>45000</v>
      </c>
      <c r="O226" s="125" t="s">
        <v>1204</v>
      </c>
      <c r="P226" s="126">
        <v>45000</v>
      </c>
      <c r="Q226" s="125" t="s">
        <v>1204</v>
      </c>
      <c r="R226" s="127">
        <v>20</v>
      </c>
    </row>
    <row r="227" spans="1:18" ht="49.5">
      <c r="A227" s="28">
        <v>220</v>
      </c>
      <c r="B227" s="119">
        <v>203</v>
      </c>
      <c r="C227" s="120" t="s">
        <v>1205</v>
      </c>
      <c r="D227" s="121"/>
      <c r="E227" s="128" t="s">
        <v>751</v>
      </c>
      <c r="F227" s="123" t="s">
        <v>30</v>
      </c>
      <c r="G227" s="123" t="s">
        <v>89</v>
      </c>
      <c r="H227" s="123" t="s">
        <v>90</v>
      </c>
      <c r="I227" s="123" t="s">
        <v>5</v>
      </c>
      <c r="J227" s="78" t="s">
        <v>96</v>
      </c>
      <c r="K227" s="124">
        <v>50000</v>
      </c>
      <c r="L227" s="124">
        <v>45000</v>
      </c>
      <c r="M227" s="125" t="s">
        <v>1206</v>
      </c>
      <c r="N227" s="126">
        <v>45000</v>
      </c>
      <c r="O227" s="125" t="s">
        <v>1206</v>
      </c>
      <c r="P227" s="126">
        <v>45000</v>
      </c>
      <c r="Q227" s="125" t="s">
        <v>1206</v>
      </c>
      <c r="R227" s="127">
        <v>20</v>
      </c>
    </row>
    <row r="228" spans="1:18" ht="49.5">
      <c r="A228" s="28">
        <v>221</v>
      </c>
      <c r="B228" s="119">
        <v>43</v>
      </c>
      <c r="C228" s="120" t="s">
        <v>1207</v>
      </c>
      <c r="D228" s="121"/>
      <c r="E228" s="122" t="s">
        <v>1208</v>
      </c>
      <c r="F228" s="123" t="s">
        <v>30</v>
      </c>
      <c r="G228" s="123" t="s">
        <v>89</v>
      </c>
      <c r="H228" s="123" t="s">
        <v>100</v>
      </c>
      <c r="I228" s="123" t="s">
        <v>6</v>
      </c>
      <c r="J228" s="27" t="s">
        <v>96</v>
      </c>
      <c r="K228" s="124">
        <v>50000</v>
      </c>
      <c r="L228" s="124">
        <v>45000</v>
      </c>
      <c r="M228" s="125" t="s">
        <v>1209</v>
      </c>
      <c r="N228" s="126">
        <v>45000</v>
      </c>
      <c r="O228" s="125" t="s">
        <v>1209</v>
      </c>
      <c r="P228" s="126">
        <v>45000</v>
      </c>
      <c r="Q228" s="125" t="s">
        <v>1209</v>
      </c>
      <c r="R228" s="127">
        <v>20</v>
      </c>
    </row>
    <row r="229" spans="1:18" ht="49.5">
      <c r="A229" s="28">
        <v>222</v>
      </c>
      <c r="B229" s="119">
        <v>325</v>
      </c>
      <c r="C229" s="120" t="s">
        <v>1210</v>
      </c>
      <c r="D229" s="121"/>
      <c r="E229" s="122" t="s">
        <v>1211</v>
      </c>
      <c r="F229" s="123" t="s">
        <v>30</v>
      </c>
      <c r="G229" s="123" t="s">
        <v>89</v>
      </c>
      <c r="H229" s="123" t="s">
        <v>90</v>
      </c>
      <c r="I229" s="123" t="s">
        <v>5</v>
      </c>
      <c r="J229" s="27" t="s">
        <v>732</v>
      </c>
      <c r="K229" s="124">
        <v>50000</v>
      </c>
      <c r="L229" s="124">
        <v>45000</v>
      </c>
      <c r="M229" s="125" t="s">
        <v>1212</v>
      </c>
      <c r="N229" s="126">
        <v>45000</v>
      </c>
      <c r="O229" s="125" t="s">
        <v>1212</v>
      </c>
      <c r="P229" s="126">
        <v>45000</v>
      </c>
      <c r="Q229" s="125" t="s">
        <v>1212</v>
      </c>
      <c r="R229" s="127">
        <v>20</v>
      </c>
    </row>
    <row r="230" spans="1:18" ht="49.5">
      <c r="A230" s="28">
        <v>223</v>
      </c>
      <c r="B230" s="119">
        <v>428</v>
      </c>
      <c r="C230" s="120" t="s">
        <v>1213</v>
      </c>
      <c r="D230" s="121"/>
      <c r="E230" s="128" t="s">
        <v>1092</v>
      </c>
      <c r="F230" s="123" t="s">
        <v>30</v>
      </c>
      <c r="G230" s="123" t="s">
        <v>89</v>
      </c>
      <c r="H230" s="123" t="s">
        <v>90</v>
      </c>
      <c r="I230" s="123" t="s">
        <v>5</v>
      </c>
      <c r="J230" s="78" t="s">
        <v>280</v>
      </c>
      <c r="K230" s="124">
        <v>50000</v>
      </c>
      <c r="L230" s="124">
        <v>45000</v>
      </c>
      <c r="M230" s="125" t="s">
        <v>1214</v>
      </c>
      <c r="N230" s="126">
        <v>45000</v>
      </c>
      <c r="O230" s="125" t="s">
        <v>1214</v>
      </c>
      <c r="P230" s="126">
        <v>45000</v>
      </c>
      <c r="Q230" s="125" t="s">
        <v>1214</v>
      </c>
      <c r="R230" s="127">
        <v>20</v>
      </c>
    </row>
    <row r="231" spans="1:18" ht="33">
      <c r="A231" s="28">
        <v>224</v>
      </c>
      <c r="B231" s="119">
        <v>342</v>
      </c>
      <c r="C231" s="120" t="s">
        <v>1215</v>
      </c>
      <c r="D231" s="121"/>
      <c r="E231" s="122" t="s">
        <v>916</v>
      </c>
      <c r="F231" s="123" t="s">
        <v>30</v>
      </c>
      <c r="G231" s="123" t="s">
        <v>89</v>
      </c>
      <c r="H231" s="123" t="s">
        <v>100</v>
      </c>
      <c r="I231" s="123" t="s">
        <v>5</v>
      </c>
      <c r="J231" s="27" t="s">
        <v>732</v>
      </c>
      <c r="K231" s="124">
        <v>50000</v>
      </c>
      <c r="L231" s="124">
        <v>45000</v>
      </c>
      <c r="M231" s="125" t="s">
        <v>1216</v>
      </c>
      <c r="N231" s="126">
        <v>45000</v>
      </c>
      <c r="O231" s="125" t="s">
        <v>1216</v>
      </c>
      <c r="P231" s="126">
        <v>45000</v>
      </c>
      <c r="Q231" s="125" t="s">
        <v>1216</v>
      </c>
      <c r="R231" s="127">
        <v>20</v>
      </c>
    </row>
    <row r="232" spans="1:18" ht="49.5">
      <c r="A232" s="28">
        <v>225</v>
      </c>
      <c r="B232" s="119">
        <v>338</v>
      </c>
      <c r="C232" s="120" t="s">
        <v>1217</v>
      </c>
      <c r="D232" s="121"/>
      <c r="E232" s="122" t="s">
        <v>1211</v>
      </c>
      <c r="F232" s="123" t="s">
        <v>30</v>
      </c>
      <c r="G232" s="123" t="s">
        <v>89</v>
      </c>
      <c r="H232" s="123" t="s">
        <v>90</v>
      </c>
      <c r="I232" s="123" t="s">
        <v>5</v>
      </c>
      <c r="J232" s="27" t="s">
        <v>732</v>
      </c>
      <c r="K232" s="124">
        <v>50000</v>
      </c>
      <c r="L232" s="124">
        <v>45000</v>
      </c>
      <c r="M232" s="125" t="s">
        <v>1218</v>
      </c>
      <c r="N232" s="126">
        <v>45000</v>
      </c>
      <c r="O232" s="125" t="s">
        <v>1218</v>
      </c>
      <c r="P232" s="126">
        <v>45000</v>
      </c>
      <c r="Q232" s="125" t="s">
        <v>1218</v>
      </c>
      <c r="R232" s="127">
        <v>20</v>
      </c>
    </row>
    <row r="233" spans="1:18" ht="33">
      <c r="A233" s="28">
        <v>226</v>
      </c>
      <c r="B233" s="119">
        <v>284</v>
      </c>
      <c r="C233" s="120" t="s">
        <v>1219</v>
      </c>
      <c r="D233" s="121"/>
      <c r="E233" s="128" t="s">
        <v>507</v>
      </c>
      <c r="F233" s="123" t="s">
        <v>30</v>
      </c>
      <c r="G233" s="123" t="s">
        <v>89</v>
      </c>
      <c r="H233" s="123" t="s">
        <v>90</v>
      </c>
      <c r="I233" s="123" t="s">
        <v>5</v>
      </c>
      <c r="J233" s="78" t="s">
        <v>96</v>
      </c>
      <c r="K233" s="124">
        <v>50000</v>
      </c>
      <c r="L233" s="124">
        <v>45000</v>
      </c>
      <c r="M233" s="125" t="s">
        <v>1220</v>
      </c>
      <c r="N233" s="126">
        <v>45000</v>
      </c>
      <c r="O233" s="125" t="s">
        <v>1220</v>
      </c>
      <c r="P233" s="126">
        <v>45000</v>
      </c>
      <c r="Q233" s="125" t="s">
        <v>1220</v>
      </c>
      <c r="R233" s="127">
        <v>20</v>
      </c>
    </row>
    <row r="234" spans="1:18" ht="49.5">
      <c r="A234" s="28">
        <v>227</v>
      </c>
      <c r="B234" s="119">
        <v>267</v>
      </c>
      <c r="C234" s="120" t="s">
        <v>1221</v>
      </c>
      <c r="D234" s="121"/>
      <c r="E234" s="122" t="s">
        <v>507</v>
      </c>
      <c r="F234" s="123" t="s">
        <v>30</v>
      </c>
      <c r="G234" s="123" t="s">
        <v>89</v>
      </c>
      <c r="H234" s="123" t="s">
        <v>90</v>
      </c>
      <c r="I234" s="123" t="s">
        <v>5</v>
      </c>
      <c r="J234" s="27" t="s">
        <v>96</v>
      </c>
      <c r="K234" s="124">
        <v>50000</v>
      </c>
      <c r="L234" s="124">
        <v>45000</v>
      </c>
      <c r="M234" s="125" t="s">
        <v>1222</v>
      </c>
      <c r="N234" s="126">
        <v>45000</v>
      </c>
      <c r="O234" s="125" t="s">
        <v>1222</v>
      </c>
      <c r="P234" s="126">
        <v>45000</v>
      </c>
      <c r="Q234" s="125" t="s">
        <v>1222</v>
      </c>
      <c r="R234" s="127">
        <v>20</v>
      </c>
    </row>
    <row r="235" spans="1:18" ht="49.5">
      <c r="A235" s="28">
        <v>228</v>
      </c>
      <c r="B235" s="119">
        <v>285</v>
      </c>
      <c r="C235" s="120" t="s">
        <v>1223</v>
      </c>
      <c r="D235" s="121"/>
      <c r="E235" s="128" t="s">
        <v>507</v>
      </c>
      <c r="F235" s="123" t="s">
        <v>30</v>
      </c>
      <c r="G235" s="123" t="s">
        <v>89</v>
      </c>
      <c r="H235" s="123" t="s">
        <v>90</v>
      </c>
      <c r="I235" s="123" t="s">
        <v>5</v>
      </c>
      <c r="J235" s="78" t="s">
        <v>96</v>
      </c>
      <c r="K235" s="124">
        <v>50000</v>
      </c>
      <c r="L235" s="124">
        <v>45000</v>
      </c>
      <c r="M235" s="125" t="s">
        <v>1224</v>
      </c>
      <c r="N235" s="126">
        <v>45000</v>
      </c>
      <c r="O235" s="125" t="s">
        <v>1224</v>
      </c>
      <c r="P235" s="126">
        <v>45000</v>
      </c>
      <c r="Q235" s="125" t="s">
        <v>1224</v>
      </c>
      <c r="R235" s="127">
        <v>20</v>
      </c>
    </row>
    <row r="236" spans="1:18" ht="49.5">
      <c r="A236" s="28">
        <v>229</v>
      </c>
      <c r="B236" s="119">
        <v>356</v>
      </c>
      <c r="C236" s="120" t="s">
        <v>1225</v>
      </c>
      <c r="D236" s="121"/>
      <c r="E236" s="122" t="s">
        <v>1040</v>
      </c>
      <c r="F236" s="123" t="s">
        <v>30</v>
      </c>
      <c r="G236" s="123" t="s">
        <v>89</v>
      </c>
      <c r="H236" s="123" t="s">
        <v>90</v>
      </c>
      <c r="I236" s="123" t="s">
        <v>5</v>
      </c>
      <c r="J236" s="27" t="s">
        <v>732</v>
      </c>
      <c r="K236" s="124">
        <v>50000</v>
      </c>
      <c r="L236" s="124">
        <v>45000</v>
      </c>
      <c r="M236" s="125" t="s">
        <v>1226</v>
      </c>
      <c r="N236" s="126">
        <v>45000</v>
      </c>
      <c r="O236" s="125" t="s">
        <v>1226</v>
      </c>
      <c r="P236" s="126">
        <v>45000</v>
      </c>
      <c r="Q236" s="125" t="s">
        <v>1226</v>
      </c>
      <c r="R236" s="127">
        <v>20</v>
      </c>
    </row>
    <row r="237" spans="1:18" ht="49.5">
      <c r="A237" s="28">
        <v>230</v>
      </c>
      <c r="B237" s="119">
        <v>404</v>
      </c>
      <c r="C237" s="120" t="s">
        <v>1227</v>
      </c>
      <c r="D237" s="121"/>
      <c r="E237" s="122" t="s">
        <v>1228</v>
      </c>
      <c r="F237" s="123" t="s">
        <v>30</v>
      </c>
      <c r="G237" s="123" t="s">
        <v>89</v>
      </c>
      <c r="H237" s="123" t="s">
        <v>90</v>
      </c>
      <c r="I237" s="123" t="s">
        <v>5</v>
      </c>
      <c r="J237" s="27" t="s">
        <v>96</v>
      </c>
      <c r="K237" s="124">
        <v>50000</v>
      </c>
      <c r="L237" s="124">
        <v>45000</v>
      </c>
      <c r="M237" s="125" t="s">
        <v>1229</v>
      </c>
      <c r="N237" s="126">
        <v>45000</v>
      </c>
      <c r="O237" s="125" t="s">
        <v>1229</v>
      </c>
      <c r="P237" s="126">
        <v>45000</v>
      </c>
      <c r="Q237" s="125" t="s">
        <v>1229</v>
      </c>
      <c r="R237" s="127">
        <v>20</v>
      </c>
    </row>
    <row r="238" spans="1:18" ht="49.5">
      <c r="A238" s="28">
        <v>231</v>
      </c>
      <c r="B238" s="119">
        <v>377</v>
      </c>
      <c r="C238" s="120" t="s">
        <v>1230</v>
      </c>
      <c r="D238" s="121"/>
      <c r="E238" s="122" t="s">
        <v>801</v>
      </c>
      <c r="F238" s="123" t="s">
        <v>30</v>
      </c>
      <c r="G238" s="123" t="s">
        <v>89</v>
      </c>
      <c r="H238" s="123" t="s">
        <v>90</v>
      </c>
      <c r="I238" s="123" t="s">
        <v>5</v>
      </c>
      <c r="J238" s="27" t="s">
        <v>813</v>
      </c>
      <c r="K238" s="124">
        <v>50000</v>
      </c>
      <c r="L238" s="124">
        <v>45000</v>
      </c>
      <c r="M238" s="125" t="s">
        <v>1231</v>
      </c>
      <c r="N238" s="126">
        <v>45000</v>
      </c>
      <c r="O238" s="125" t="s">
        <v>1231</v>
      </c>
      <c r="P238" s="126">
        <v>45000</v>
      </c>
      <c r="Q238" s="125" t="s">
        <v>1231</v>
      </c>
      <c r="R238" s="127">
        <v>20</v>
      </c>
    </row>
    <row r="239" spans="1:18" ht="49.5">
      <c r="A239" s="28">
        <v>232</v>
      </c>
      <c r="B239" s="119">
        <v>371</v>
      </c>
      <c r="C239" s="120" t="s">
        <v>1232</v>
      </c>
      <c r="D239" s="121"/>
      <c r="E239" s="122" t="s">
        <v>1211</v>
      </c>
      <c r="F239" s="123" t="s">
        <v>30</v>
      </c>
      <c r="G239" s="123" t="s">
        <v>89</v>
      </c>
      <c r="H239" s="123" t="s">
        <v>90</v>
      </c>
      <c r="I239" s="123" t="s">
        <v>5</v>
      </c>
      <c r="J239" s="27" t="s">
        <v>732</v>
      </c>
      <c r="K239" s="124">
        <v>50000</v>
      </c>
      <c r="L239" s="124">
        <v>45000</v>
      </c>
      <c r="M239" s="125" t="s">
        <v>1233</v>
      </c>
      <c r="N239" s="126">
        <v>45000</v>
      </c>
      <c r="O239" s="125" t="s">
        <v>1233</v>
      </c>
      <c r="P239" s="126">
        <v>45000</v>
      </c>
      <c r="Q239" s="125" t="s">
        <v>1233</v>
      </c>
      <c r="R239" s="127">
        <v>20</v>
      </c>
    </row>
    <row r="240" spans="1:18" ht="49.5">
      <c r="A240" s="28">
        <v>233</v>
      </c>
      <c r="B240" s="119">
        <v>496</v>
      </c>
      <c r="C240" s="120" t="s">
        <v>1234</v>
      </c>
      <c r="D240" s="121"/>
      <c r="E240" s="122" t="s">
        <v>827</v>
      </c>
      <c r="F240" s="123" t="s">
        <v>30</v>
      </c>
      <c r="G240" s="123" t="s">
        <v>89</v>
      </c>
      <c r="H240" s="123" t="s">
        <v>90</v>
      </c>
      <c r="I240" s="123" t="s">
        <v>5</v>
      </c>
      <c r="J240" s="27" t="s">
        <v>96</v>
      </c>
      <c r="K240" s="124">
        <v>50000</v>
      </c>
      <c r="L240" s="124">
        <v>45000</v>
      </c>
      <c r="M240" s="125" t="s">
        <v>1235</v>
      </c>
      <c r="N240" s="126">
        <v>45000</v>
      </c>
      <c r="O240" s="125" t="s">
        <v>1235</v>
      </c>
      <c r="P240" s="126">
        <v>45000</v>
      </c>
      <c r="Q240" s="125" t="s">
        <v>1235</v>
      </c>
      <c r="R240" s="127">
        <v>20</v>
      </c>
    </row>
    <row r="241" spans="1:18" ht="49.5">
      <c r="A241" s="28">
        <v>234</v>
      </c>
      <c r="B241" s="119">
        <v>49</v>
      </c>
      <c r="C241" s="120" t="s">
        <v>1236</v>
      </c>
      <c r="D241" s="121"/>
      <c r="E241" s="122" t="s">
        <v>735</v>
      </c>
      <c r="F241" s="123" t="s">
        <v>30</v>
      </c>
      <c r="G241" s="123" t="s">
        <v>89</v>
      </c>
      <c r="H241" s="123" t="s">
        <v>90</v>
      </c>
      <c r="I241" s="123" t="s">
        <v>5</v>
      </c>
      <c r="J241" s="27" t="s">
        <v>1020</v>
      </c>
      <c r="K241" s="124">
        <v>50000</v>
      </c>
      <c r="L241" s="124">
        <v>45000</v>
      </c>
      <c r="M241" s="125" t="s">
        <v>1237</v>
      </c>
      <c r="N241" s="126">
        <v>45000</v>
      </c>
      <c r="O241" s="125" t="s">
        <v>1237</v>
      </c>
      <c r="P241" s="126">
        <v>45000</v>
      </c>
      <c r="Q241" s="125" t="s">
        <v>1237</v>
      </c>
      <c r="R241" s="127">
        <v>20</v>
      </c>
    </row>
    <row r="242" spans="1:18" ht="49.5">
      <c r="A242" s="28">
        <v>235</v>
      </c>
      <c r="B242" s="119">
        <v>59</v>
      </c>
      <c r="C242" s="120" t="s">
        <v>1238</v>
      </c>
      <c r="D242" s="121"/>
      <c r="E242" s="122" t="s">
        <v>735</v>
      </c>
      <c r="F242" s="123" t="s">
        <v>30</v>
      </c>
      <c r="G242" s="123" t="s">
        <v>89</v>
      </c>
      <c r="H242" s="123" t="s">
        <v>90</v>
      </c>
      <c r="I242" s="123" t="s">
        <v>5</v>
      </c>
      <c r="J242" s="27" t="s">
        <v>96</v>
      </c>
      <c r="K242" s="124">
        <v>50000</v>
      </c>
      <c r="L242" s="124">
        <v>45000</v>
      </c>
      <c r="M242" s="125" t="s">
        <v>1239</v>
      </c>
      <c r="N242" s="126">
        <v>45000</v>
      </c>
      <c r="O242" s="125" t="s">
        <v>1239</v>
      </c>
      <c r="P242" s="126">
        <v>45000</v>
      </c>
      <c r="Q242" s="125" t="s">
        <v>1239</v>
      </c>
      <c r="R242" s="127">
        <v>20</v>
      </c>
    </row>
    <row r="243" spans="1:18" ht="49.5">
      <c r="A243" s="28">
        <v>236</v>
      </c>
      <c r="B243" s="69">
        <v>54</v>
      </c>
      <c r="C243" s="120" t="s">
        <v>1240</v>
      </c>
      <c r="D243" s="121"/>
      <c r="E243" s="122" t="s">
        <v>735</v>
      </c>
      <c r="F243" s="123" t="s">
        <v>30</v>
      </c>
      <c r="G243" s="123" t="s">
        <v>89</v>
      </c>
      <c r="H243" s="123" t="s">
        <v>90</v>
      </c>
      <c r="I243" s="123" t="s">
        <v>5</v>
      </c>
      <c r="J243" s="27" t="s">
        <v>96</v>
      </c>
      <c r="K243" s="124">
        <v>50000</v>
      </c>
      <c r="L243" s="124">
        <v>45000</v>
      </c>
      <c r="M243" s="125" t="s">
        <v>1241</v>
      </c>
      <c r="N243" s="126">
        <v>45000</v>
      </c>
      <c r="O243" s="125" t="s">
        <v>1241</v>
      </c>
      <c r="P243" s="126">
        <v>45000</v>
      </c>
      <c r="Q243" s="125" t="s">
        <v>1241</v>
      </c>
      <c r="R243" s="127">
        <v>20</v>
      </c>
    </row>
    <row r="244" spans="1:18" ht="49.5">
      <c r="A244" s="28">
        <v>237</v>
      </c>
      <c r="B244" s="119">
        <v>362</v>
      </c>
      <c r="C244" s="120" t="s">
        <v>1242</v>
      </c>
      <c r="D244" s="121"/>
      <c r="E244" s="122" t="s">
        <v>1040</v>
      </c>
      <c r="F244" s="123" t="s">
        <v>30</v>
      </c>
      <c r="G244" s="123" t="s">
        <v>89</v>
      </c>
      <c r="H244" s="123" t="s">
        <v>90</v>
      </c>
      <c r="I244" s="123" t="s">
        <v>5</v>
      </c>
      <c r="J244" s="27" t="s">
        <v>732</v>
      </c>
      <c r="K244" s="124">
        <v>50000</v>
      </c>
      <c r="L244" s="124">
        <v>45000</v>
      </c>
      <c r="M244" s="125" t="s">
        <v>1243</v>
      </c>
      <c r="N244" s="126">
        <v>45000</v>
      </c>
      <c r="O244" s="125" t="s">
        <v>1243</v>
      </c>
      <c r="P244" s="126">
        <v>45000</v>
      </c>
      <c r="Q244" s="125" t="s">
        <v>1243</v>
      </c>
      <c r="R244" s="127">
        <v>20</v>
      </c>
    </row>
    <row r="245" spans="1:18" ht="49.5">
      <c r="A245" s="28">
        <v>238</v>
      </c>
      <c r="B245" s="119">
        <v>391</v>
      </c>
      <c r="C245" s="120" t="s">
        <v>1244</v>
      </c>
      <c r="D245" s="121"/>
      <c r="E245" s="122" t="s">
        <v>1245</v>
      </c>
      <c r="F245" s="123" t="s">
        <v>30</v>
      </c>
      <c r="G245" s="123" t="s">
        <v>89</v>
      </c>
      <c r="H245" s="123" t="s">
        <v>90</v>
      </c>
      <c r="I245" s="123" t="s">
        <v>5</v>
      </c>
      <c r="J245" s="27" t="s">
        <v>150</v>
      </c>
      <c r="K245" s="124">
        <v>50000</v>
      </c>
      <c r="L245" s="124">
        <v>45000</v>
      </c>
      <c r="M245" s="125" t="s">
        <v>1246</v>
      </c>
      <c r="N245" s="126">
        <v>45000</v>
      </c>
      <c r="O245" s="125" t="s">
        <v>1246</v>
      </c>
      <c r="P245" s="126">
        <v>45000</v>
      </c>
      <c r="Q245" s="125" t="s">
        <v>1246</v>
      </c>
      <c r="R245" s="127">
        <v>20</v>
      </c>
    </row>
    <row r="246" spans="1:18" ht="49.5">
      <c r="A246" s="28">
        <v>239</v>
      </c>
      <c r="B246" s="119">
        <v>392</v>
      </c>
      <c r="C246" s="120" t="s">
        <v>1247</v>
      </c>
      <c r="D246" s="121"/>
      <c r="E246" s="122" t="s">
        <v>1245</v>
      </c>
      <c r="F246" s="123" t="s">
        <v>30</v>
      </c>
      <c r="G246" s="123" t="s">
        <v>89</v>
      </c>
      <c r="H246" s="123" t="s">
        <v>90</v>
      </c>
      <c r="I246" s="123" t="s">
        <v>5</v>
      </c>
      <c r="J246" s="27" t="s">
        <v>732</v>
      </c>
      <c r="K246" s="124">
        <v>50000</v>
      </c>
      <c r="L246" s="124">
        <v>45000</v>
      </c>
      <c r="M246" s="125" t="s">
        <v>1248</v>
      </c>
      <c r="N246" s="126">
        <v>45000</v>
      </c>
      <c r="O246" s="125" t="s">
        <v>1248</v>
      </c>
      <c r="P246" s="126">
        <v>45000</v>
      </c>
      <c r="Q246" s="125" t="s">
        <v>1248</v>
      </c>
      <c r="R246" s="127">
        <v>20</v>
      </c>
    </row>
    <row r="247" spans="1:18" ht="49.5">
      <c r="A247" s="28">
        <v>240</v>
      </c>
      <c r="B247" s="119">
        <v>370</v>
      </c>
      <c r="C247" s="120" t="s">
        <v>1249</v>
      </c>
      <c r="D247" s="121"/>
      <c r="E247" s="122" t="s">
        <v>1040</v>
      </c>
      <c r="F247" s="123" t="s">
        <v>30</v>
      </c>
      <c r="G247" s="123" t="s">
        <v>89</v>
      </c>
      <c r="H247" s="123" t="s">
        <v>90</v>
      </c>
      <c r="I247" s="123" t="s">
        <v>5</v>
      </c>
      <c r="J247" s="27" t="s">
        <v>732</v>
      </c>
      <c r="K247" s="124">
        <v>50000</v>
      </c>
      <c r="L247" s="124">
        <v>45000</v>
      </c>
      <c r="M247" s="125" t="s">
        <v>1250</v>
      </c>
      <c r="N247" s="126">
        <v>45000</v>
      </c>
      <c r="O247" s="125" t="s">
        <v>1250</v>
      </c>
      <c r="P247" s="126">
        <v>45000</v>
      </c>
      <c r="Q247" s="125" t="s">
        <v>1250</v>
      </c>
      <c r="R247" s="127">
        <v>20</v>
      </c>
    </row>
    <row r="248" spans="1:18" ht="49.5">
      <c r="A248" s="28">
        <v>241</v>
      </c>
      <c r="B248" s="119">
        <v>368</v>
      </c>
      <c r="C248" s="120" t="s">
        <v>1251</v>
      </c>
      <c r="D248" s="121"/>
      <c r="E248" s="122" t="s">
        <v>1252</v>
      </c>
      <c r="F248" s="123" t="s">
        <v>30</v>
      </c>
      <c r="G248" s="123" t="s">
        <v>89</v>
      </c>
      <c r="H248" s="123" t="s">
        <v>90</v>
      </c>
      <c r="I248" s="123" t="s">
        <v>5</v>
      </c>
      <c r="J248" s="27" t="s">
        <v>732</v>
      </c>
      <c r="K248" s="124">
        <v>50000</v>
      </c>
      <c r="L248" s="124">
        <v>45000</v>
      </c>
      <c r="M248" s="125" t="s">
        <v>1253</v>
      </c>
      <c r="N248" s="126">
        <v>45000</v>
      </c>
      <c r="O248" s="125" t="s">
        <v>1253</v>
      </c>
      <c r="P248" s="126">
        <v>45000</v>
      </c>
      <c r="Q248" s="125" t="s">
        <v>1253</v>
      </c>
      <c r="R248" s="127">
        <v>20</v>
      </c>
    </row>
    <row r="249" spans="1:18" ht="66">
      <c r="A249" s="28">
        <v>242</v>
      </c>
      <c r="B249" s="119">
        <v>400</v>
      </c>
      <c r="C249" s="120" t="s">
        <v>1254</v>
      </c>
      <c r="D249" s="121"/>
      <c r="E249" s="122" t="s">
        <v>1255</v>
      </c>
      <c r="F249" s="123" t="s">
        <v>30</v>
      </c>
      <c r="G249" s="123" t="s">
        <v>89</v>
      </c>
      <c r="H249" s="123" t="s">
        <v>90</v>
      </c>
      <c r="I249" s="123" t="s">
        <v>5</v>
      </c>
      <c r="J249" s="27" t="s">
        <v>732</v>
      </c>
      <c r="K249" s="124">
        <v>50000</v>
      </c>
      <c r="L249" s="124">
        <v>45000</v>
      </c>
      <c r="M249" s="125" t="s">
        <v>1256</v>
      </c>
      <c r="N249" s="126">
        <v>45000</v>
      </c>
      <c r="O249" s="125" t="s">
        <v>1256</v>
      </c>
      <c r="P249" s="126">
        <v>45000</v>
      </c>
      <c r="Q249" s="125" t="s">
        <v>1256</v>
      </c>
      <c r="R249" s="127">
        <v>20</v>
      </c>
    </row>
    <row r="250" spans="1:18" ht="66">
      <c r="A250" s="28">
        <v>243</v>
      </c>
      <c r="B250" s="119">
        <v>406</v>
      </c>
      <c r="C250" s="120" t="s">
        <v>1257</v>
      </c>
      <c r="D250" s="121"/>
      <c r="E250" s="122" t="s">
        <v>1255</v>
      </c>
      <c r="F250" s="123" t="s">
        <v>30</v>
      </c>
      <c r="G250" s="123" t="s">
        <v>89</v>
      </c>
      <c r="H250" s="123" t="s">
        <v>90</v>
      </c>
      <c r="I250" s="123" t="s">
        <v>5</v>
      </c>
      <c r="J250" s="27" t="s">
        <v>96</v>
      </c>
      <c r="K250" s="124">
        <v>50000</v>
      </c>
      <c r="L250" s="124">
        <v>45000</v>
      </c>
      <c r="M250" s="125" t="s">
        <v>1258</v>
      </c>
      <c r="N250" s="126">
        <v>45000</v>
      </c>
      <c r="O250" s="125" t="s">
        <v>1258</v>
      </c>
      <c r="P250" s="126">
        <v>45000</v>
      </c>
      <c r="Q250" s="125" t="s">
        <v>1258</v>
      </c>
      <c r="R250" s="127">
        <v>20</v>
      </c>
    </row>
    <row r="251" spans="1:18" ht="49.5">
      <c r="A251" s="28">
        <v>244</v>
      </c>
      <c r="B251" s="119">
        <v>332</v>
      </c>
      <c r="C251" s="120" t="s">
        <v>1259</v>
      </c>
      <c r="D251" s="121"/>
      <c r="E251" s="122" t="s">
        <v>1211</v>
      </c>
      <c r="F251" s="123" t="s">
        <v>30</v>
      </c>
      <c r="G251" s="123" t="s">
        <v>89</v>
      </c>
      <c r="H251" s="123" t="s">
        <v>90</v>
      </c>
      <c r="I251" s="123" t="s">
        <v>5</v>
      </c>
      <c r="J251" s="27" t="s">
        <v>732</v>
      </c>
      <c r="K251" s="124">
        <v>50000</v>
      </c>
      <c r="L251" s="124">
        <v>45000</v>
      </c>
      <c r="M251" s="125" t="s">
        <v>1260</v>
      </c>
      <c r="N251" s="126">
        <v>45000</v>
      </c>
      <c r="O251" s="125" t="s">
        <v>1260</v>
      </c>
      <c r="P251" s="126">
        <v>45000</v>
      </c>
      <c r="Q251" s="125" t="s">
        <v>1260</v>
      </c>
      <c r="R251" s="127">
        <v>20</v>
      </c>
    </row>
    <row r="252" spans="1:18" ht="66">
      <c r="A252" s="28">
        <v>245</v>
      </c>
      <c r="B252" s="119">
        <v>351</v>
      </c>
      <c r="C252" s="120" t="s">
        <v>1261</v>
      </c>
      <c r="D252" s="121"/>
      <c r="E252" s="122" t="s">
        <v>983</v>
      </c>
      <c r="F252" s="123" t="s">
        <v>30</v>
      </c>
      <c r="G252" s="123" t="s">
        <v>89</v>
      </c>
      <c r="H252" s="123" t="s">
        <v>90</v>
      </c>
      <c r="I252" s="123" t="s">
        <v>5</v>
      </c>
      <c r="J252" s="27" t="s">
        <v>96</v>
      </c>
      <c r="K252" s="124">
        <v>50000</v>
      </c>
      <c r="L252" s="124">
        <v>45000</v>
      </c>
      <c r="M252" s="125" t="s">
        <v>1262</v>
      </c>
      <c r="N252" s="126">
        <v>45000</v>
      </c>
      <c r="O252" s="125" t="s">
        <v>1262</v>
      </c>
      <c r="P252" s="126">
        <v>45000</v>
      </c>
      <c r="Q252" s="125" t="s">
        <v>1262</v>
      </c>
      <c r="R252" s="127">
        <v>20</v>
      </c>
    </row>
    <row r="253" spans="1:18" ht="49.5">
      <c r="A253" s="28">
        <v>246</v>
      </c>
      <c r="B253" s="119">
        <v>329</v>
      </c>
      <c r="C253" s="120" t="s">
        <v>1263</v>
      </c>
      <c r="D253" s="121"/>
      <c r="E253" s="122" t="s">
        <v>983</v>
      </c>
      <c r="F253" s="123" t="s">
        <v>30</v>
      </c>
      <c r="G253" s="123" t="s">
        <v>89</v>
      </c>
      <c r="H253" s="123" t="s">
        <v>90</v>
      </c>
      <c r="I253" s="123" t="s">
        <v>5</v>
      </c>
      <c r="J253" s="27" t="s">
        <v>96</v>
      </c>
      <c r="K253" s="124">
        <v>50000</v>
      </c>
      <c r="L253" s="124">
        <v>45000</v>
      </c>
      <c r="M253" s="125" t="s">
        <v>1264</v>
      </c>
      <c r="N253" s="126">
        <v>45000</v>
      </c>
      <c r="O253" s="125" t="s">
        <v>1264</v>
      </c>
      <c r="P253" s="126">
        <v>45000</v>
      </c>
      <c r="Q253" s="125" t="s">
        <v>1264</v>
      </c>
      <c r="R253" s="127">
        <v>20</v>
      </c>
    </row>
    <row r="254" spans="1:18" ht="49.5">
      <c r="A254" s="28">
        <v>247</v>
      </c>
      <c r="B254" s="119">
        <v>432</v>
      </c>
      <c r="C254" s="120" t="s">
        <v>1265</v>
      </c>
      <c r="D254" s="121"/>
      <c r="E254" s="122" t="s">
        <v>794</v>
      </c>
      <c r="F254" s="123" t="s">
        <v>30</v>
      </c>
      <c r="G254" s="123" t="s">
        <v>89</v>
      </c>
      <c r="H254" s="123" t="s">
        <v>100</v>
      </c>
      <c r="I254" s="123" t="s">
        <v>5</v>
      </c>
      <c r="J254" s="27" t="s">
        <v>260</v>
      </c>
      <c r="K254" s="124">
        <v>50000</v>
      </c>
      <c r="L254" s="124">
        <v>45000</v>
      </c>
      <c r="M254" s="125" t="s">
        <v>1266</v>
      </c>
      <c r="N254" s="126">
        <v>45000</v>
      </c>
      <c r="O254" s="125" t="s">
        <v>1266</v>
      </c>
      <c r="P254" s="126">
        <v>45000</v>
      </c>
      <c r="Q254" s="125" t="s">
        <v>1266</v>
      </c>
      <c r="R254" s="127">
        <v>20</v>
      </c>
    </row>
    <row r="255" spans="1:18" ht="33">
      <c r="A255" s="28">
        <v>248</v>
      </c>
      <c r="B255" s="119">
        <v>449</v>
      </c>
      <c r="C255" s="120" t="s">
        <v>1267</v>
      </c>
      <c r="D255" s="121"/>
      <c r="E255" s="122" t="s">
        <v>1268</v>
      </c>
      <c r="F255" s="123" t="s">
        <v>30</v>
      </c>
      <c r="G255" s="123" t="s">
        <v>89</v>
      </c>
      <c r="H255" s="123" t="s">
        <v>90</v>
      </c>
      <c r="I255" s="123" t="s">
        <v>5</v>
      </c>
      <c r="J255" s="27" t="s">
        <v>96</v>
      </c>
      <c r="K255" s="124">
        <v>50000</v>
      </c>
      <c r="L255" s="124">
        <v>45000</v>
      </c>
      <c r="M255" s="125" t="s">
        <v>1269</v>
      </c>
      <c r="N255" s="126">
        <v>45000</v>
      </c>
      <c r="O255" s="125" t="s">
        <v>1269</v>
      </c>
      <c r="P255" s="126">
        <v>45000</v>
      </c>
      <c r="Q255" s="125" t="s">
        <v>1269</v>
      </c>
      <c r="R255" s="127">
        <v>20</v>
      </c>
    </row>
    <row r="256" spans="1:18" ht="49.5">
      <c r="A256" s="28">
        <v>249</v>
      </c>
      <c r="B256" s="119">
        <v>367</v>
      </c>
      <c r="C256" s="120" t="s">
        <v>1270</v>
      </c>
      <c r="D256" s="121"/>
      <c r="E256" s="122" t="s">
        <v>1211</v>
      </c>
      <c r="F256" s="123" t="s">
        <v>30</v>
      </c>
      <c r="G256" s="123" t="s">
        <v>89</v>
      </c>
      <c r="H256" s="123" t="s">
        <v>90</v>
      </c>
      <c r="I256" s="123" t="s">
        <v>5</v>
      </c>
      <c r="J256" s="27" t="s">
        <v>732</v>
      </c>
      <c r="K256" s="124">
        <v>50000</v>
      </c>
      <c r="L256" s="124">
        <v>45000</v>
      </c>
      <c r="M256" s="125" t="s">
        <v>1271</v>
      </c>
      <c r="N256" s="126">
        <v>45000</v>
      </c>
      <c r="O256" s="125" t="s">
        <v>1271</v>
      </c>
      <c r="P256" s="126">
        <v>45000</v>
      </c>
      <c r="Q256" s="125" t="s">
        <v>1271</v>
      </c>
      <c r="R256" s="127">
        <v>20</v>
      </c>
    </row>
    <row r="257" spans="1:18" ht="49.5">
      <c r="A257" s="28">
        <v>250</v>
      </c>
      <c r="B257" s="119">
        <v>19</v>
      </c>
      <c r="C257" s="120" t="s">
        <v>1272</v>
      </c>
      <c r="D257" s="121"/>
      <c r="E257" s="122" t="s">
        <v>1273</v>
      </c>
      <c r="F257" s="123" t="s">
        <v>30</v>
      </c>
      <c r="G257" s="123" t="s">
        <v>89</v>
      </c>
      <c r="H257" s="123" t="s">
        <v>90</v>
      </c>
      <c r="I257" s="123" t="s">
        <v>5</v>
      </c>
      <c r="J257" s="27" t="s">
        <v>113</v>
      </c>
      <c r="K257" s="124">
        <v>50000</v>
      </c>
      <c r="L257" s="124">
        <v>45000</v>
      </c>
      <c r="M257" s="125" t="s">
        <v>1274</v>
      </c>
      <c r="N257" s="126">
        <v>45000</v>
      </c>
      <c r="O257" s="125" t="s">
        <v>1274</v>
      </c>
      <c r="P257" s="126">
        <v>45000</v>
      </c>
      <c r="Q257" s="125" t="s">
        <v>1274</v>
      </c>
      <c r="R257" s="127">
        <v>20</v>
      </c>
    </row>
    <row r="258" spans="1:18" ht="49.5">
      <c r="A258" s="28">
        <v>251</v>
      </c>
      <c r="B258" s="119">
        <v>364</v>
      </c>
      <c r="C258" s="120" t="s">
        <v>1275</v>
      </c>
      <c r="D258" s="121"/>
      <c r="E258" s="122" t="s">
        <v>1211</v>
      </c>
      <c r="F258" s="123" t="s">
        <v>30</v>
      </c>
      <c r="G258" s="123" t="s">
        <v>89</v>
      </c>
      <c r="H258" s="123" t="s">
        <v>90</v>
      </c>
      <c r="I258" s="123" t="s">
        <v>5</v>
      </c>
      <c r="J258" s="27" t="s">
        <v>732</v>
      </c>
      <c r="K258" s="124">
        <v>50000</v>
      </c>
      <c r="L258" s="124">
        <v>45000</v>
      </c>
      <c r="M258" s="125" t="s">
        <v>1276</v>
      </c>
      <c r="N258" s="126">
        <v>45000</v>
      </c>
      <c r="O258" s="125" t="s">
        <v>1276</v>
      </c>
      <c r="P258" s="126">
        <v>45000</v>
      </c>
      <c r="Q258" s="125" t="s">
        <v>1276</v>
      </c>
      <c r="R258" s="127">
        <v>20</v>
      </c>
    </row>
    <row r="259" spans="1:18" ht="49.5">
      <c r="A259" s="28">
        <v>252</v>
      </c>
      <c r="B259" s="119">
        <v>207</v>
      </c>
      <c r="C259" s="120" t="s">
        <v>1277</v>
      </c>
      <c r="D259" s="121"/>
      <c r="E259" s="122" t="s">
        <v>1278</v>
      </c>
      <c r="F259" s="123" t="s">
        <v>30</v>
      </c>
      <c r="G259" s="123" t="s">
        <v>89</v>
      </c>
      <c r="H259" s="123" t="s">
        <v>90</v>
      </c>
      <c r="I259" s="123" t="s">
        <v>5</v>
      </c>
      <c r="J259" s="27" t="s">
        <v>758</v>
      </c>
      <c r="K259" s="124">
        <v>50000</v>
      </c>
      <c r="L259" s="124">
        <v>45000</v>
      </c>
      <c r="M259" s="125" t="s">
        <v>1279</v>
      </c>
      <c r="N259" s="126">
        <v>45000</v>
      </c>
      <c r="O259" s="125" t="s">
        <v>1279</v>
      </c>
      <c r="P259" s="126">
        <v>45000</v>
      </c>
      <c r="Q259" s="125" t="s">
        <v>1279</v>
      </c>
      <c r="R259" s="127">
        <v>20</v>
      </c>
    </row>
    <row r="260" spans="1:18" ht="49.5">
      <c r="A260" s="28">
        <v>253</v>
      </c>
      <c r="B260" s="57">
        <v>237</v>
      </c>
      <c r="C260" s="120" t="s">
        <v>1280</v>
      </c>
      <c r="D260" s="121"/>
      <c r="E260" s="122" t="s">
        <v>1281</v>
      </c>
      <c r="F260" s="123" t="s">
        <v>30</v>
      </c>
      <c r="G260" s="123" t="s">
        <v>89</v>
      </c>
      <c r="H260" s="123" t="s">
        <v>90</v>
      </c>
      <c r="I260" s="123" t="s">
        <v>5</v>
      </c>
      <c r="J260" s="27" t="s">
        <v>102</v>
      </c>
      <c r="K260" s="124">
        <v>50000</v>
      </c>
      <c r="L260" s="124">
        <v>45000</v>
      </c>
      <c r="M260" s="125" t="s">
        <v>1282</v>
      </c>
      <c r="N260" s="126">
        <v>45000</v>
      </c>
      <c r="O260" s="125" t="s">
        <v>1282</v>
      </c>
      <c r="P260" s="126">
        <v>45000</v>
      </c>
      <c r="Q260" s="125" t="s">
        <v>1282</v>
      </c>
      <c r="R260" s="127">
        <v>20</v>
      </c>
    </row>
    <row r="261" spans="1:18" ht="49.5">
      <c r="A261" s="28">
        <v>254</v>
      </c>
      <c r="B261" s="119">
        <v>353</v>
      </c>
      <c r="C261" s="120" t="s">
        <v>1283</v>
      </c>
      <c r="D261" s="121"/>
      <c r="E261" s="122" t="s">
        <v>1040</v>
      </c>
      <c r="F261" s="123" t="s">
        <v>30</v>
      </c>
      <c r="G261" s="123" t="s">
        <v>89</v>
      </c>
      <c r="H261" s="123" t="s">
        <v>90</v>
      </c>
      <c r="I261" s="123" t="s">
        <v>5</v>
      </c>
      <c r="J261" s="27" t="s">
        <v>732</v>
      </c>
      <c r="K261" s="124">
        <v>50000</v>
      </c>
      <c r="L261" s="124">
        <v>45000</v>
      </c>
      <c r="M261" s="125" t="s">
        <v>1284</v>
      </c>
      <c r="N261" s="126">
        <v>45000</v>
      </c>
      <c r="O261" s="125" t="s">
        <v>1284</v>
      </c>
      <c r="P261" s="126">
        <v>45000</v>
      </c>
      <c r="Q261" s="125" t="s">
        <v>1284</v>
      </c>
      <c r="R261" s="127">
        <v>20</v>
      </c>
    </row>
    <row r="262" spans="1:18" ht="33">
      <c r="A262" s="28">
        <v>255</v>
      </c>
      <c r="B262" s="119">
        <v>387</v>
      </c>
      <c r="C262" s="120" t="s">
        <v>1285</v>
      </c>
      <c r="D262" s="121"/>
      <c r="E262" s="122" t="s">
        <v>1286</v>
      </c>
      <c r="F262" s="123" t="s">
        <v>30</v>
      </c>
      <c r="G262" s="123" t="s">
        <v>89</v>
      </c>
      <c r="H262" s="123" t="s">
        <v>100</v>
      </c>
      <c r="I262" s="123" t="s">
        <v>5</v>
      </c>
      <c r="J262" s="27" t="s">
        <v>102</v>
      </c>
      <c r="K262" s="124">
        <v>50000</v>
      </c>
      <c r="L262" s="124">
        <v>45000</v>
      </c>
      <c r="M262" s="125" t="s">
        <v>1287</v>
      </c>
      <c r="N262" s="126">
        <v>45000</v>
      </c>
      <c r="O262" s="125" t="s">
        <v>1287</v>
      </c>
      <c r="P262" s="126">
        <v>45000</v>
      </c>
      <c r="Q262" s="125" t="s">
        <v>1287</v>
      </c>
      <c r="R262" s="127">
        <v>20</v>
      </c>
    </row>
    <row r="263" spans="1:18" ht="49.5">
      <c r="A263" s="28">
        <v>256</v>
      </c>
      <c r="B263" s="119">
        <v>388</v>
      </c>
      <c r="C263" s="120" t="s">
        <v>1288</v>
      </c>
      <c r="D263" s="121"/>
      <c r="E263" s="128" t="s">
        <v>1289</v>
      </c>
      <c r="F263" s="123" t="s">
        <v>30</v>
      </c>
      <c r="G263" s="123" t="s">
        <v>89</v>
      </c>
      <c r="H263" s="123" t="s">
        <v>100</v>
      </c>
      <c r="I263" s="123" t="s">
        <v>5</v>
      </c>
      <c r="J263" s="78" t="s">
        <v>758</v>
      </c>
      <c r="K263" s="124">
        <v>50000</v>
      </c>
      <c r="L263" s="124">
        <v>45000</v>
      </c>
      <c r="M263" s="125" t="s">
        <v>1290</v>
      </c>
      <c r="N263" s="126">
        <v>45000</v>
      </c>
      <c r="O263" s="125" t="s">
        <v>1290</v>
      </c>
      <c r="P263" s="126">
        <v>45000</v>
      </c>
      <c r="Q263" s="125" t="s">
        <v>1290</v>
      </c>
      <c r="R263" s="127">
        <v>20</v>
      </c>
    </row>
    <row r="264" spans="1:18" ht="66">
      <c r="A264" s="28">
        <v>257</v>
      </c>
      <c r="B264" s="119">
        <v>13</v>
      </c>
      <c r="C264" s="120" t="s">
        <v>1291</v>
      </c>
      <c r="D264" s="121"/>
      <c r="E264" s="122" t="s">
        <v>1292</v>
      </c>
      <c r="F264" s="123" t="s">
        <v>30</v>
      </c>
      <c r="G264" s="123" t="s">
        <v>89</v>
      </c>
      <c r="H264" s="123" t="s">
        <v>100</v>
      </c>
      <c r="I264" s="123" t="s">
        <v>5</v>
      </c>
      <c r="J264" s="27" t="s">
        <v>260</v>
      </c>
      <c r="K264" s="124">
        <v>50000</v>
      </c>
      <c r="L264" s="124">
        <v>45000</v>
      </c>
      <c r="M264" s="125" t="s">
        <v>1293</v>
      </c>
      <c r="N264" s="126">
        <v>45000</v>
      </c>
      <c r="O264" s="125" t="s">
        <v>1293</v>
      </c>
      <c r="P264" s="126">
        <v>45000</v>
      </c>
      <c r="Q264" s="125" t="s">
        <v>1293</v>
      </c>
      <c r="R264" s="127">
        <v>20</v>
      </c>
    </row>
    <row r="265" spans="1:18" ht="49.5">
      <c r="A265" s="28">
        <v>258</v>
      </c>
      <c r="B265" s="69">
        <v>55</v>
      </c>
      <c r="C265" s="120" t="s">
        <v>1294</v>
      </c>
      <c r="D265" s="121"/>
      <c r="E265" s="122" t="s">
        <v>1295</v>
      </c>
      <c r="F265" s="123" t="s">
        <v>30</v>
      </c>
      <c r="G265" s="123" t="s">
        <v>89</v>
      </c>
      <c r="H265" s="123" t="s">
        <v>90</v>
      </c>
      <c r="I265" s="123" t="s">
        <v>5</v>
      </c>
      <c r="J265" s="27" t="s">
        <v>96</v>
      </c>
      <c r="K265" s="124">
        <v>50000</v>
      </c>
      <c r="L265" s="124">
        <v>45000</v>
      </c>
      <c r="M265" s="125" t="s">
        <v>1296</v>
      </c>
      <c r="N265" s="126">
        <v>45000</v>
      </c>
      <c r="O265" s="125" t="s">
        <v>1296</v>
      </c>
      <c r="P265" s="126">
        <v>45000</v>
      </c>
      <c r="Q265" s="125" t="s">
        <v>1296</v>
      </c>
      <c r="R265" s="127">
        <v>20</v>
      </c>
    </row>
    <row r="266" spans="1:18" ht="49.5">
      <c r="A266" s="28">
        <v>259</v>
      </c>
      <c r="B266" s="119">
        <v>57</v>
      </c>
      <c r="C266" s="130" t="s">
        <v>1297</v>
      </c>
      <c r="D266" s="121"/>
      <c r="E266" s="122" t="s">
        <v>735</v>
      </c>
      <c r="F266" s="123" t="s">
        <v>30</v>
      </c>
      <c r="G266" s="123" t="s">
        <v>89</v>
      </c>
      <c r="H266" s="123" t="s">
        <v>90</v>
      </c>
      <c r="I266" s="123" t="s">
        <v>5</v>
      </c>
      <c r="J266" s="27" t="s">
        <v>102</v>
      </c>
      <c r="K266" s="124">
        <v>50000</v>
      </c>
      <c r="L266" s="124">
        <v>45000</v>
      </c>
      <c r="M266" s="125" t="s">
        <v>1298</v>
      </c>
      <c r="N266" s="126">
        <v>45000</v>
      </c>
      <c r="O266" s="125" t="s">
        <v>1298</v>
      </c>
      <c r="P266" s="126">
        <v>45000</v>
      </c>
      <c r="Q266" s="125" t="s">
        <v>1298</v>
      </c>
      <c r="R266" s="127">
        <v>20</v>
      </c>
    </row>
    <row r="267" spans="1:18" ht="49.5">
      <c r="A267" s="28">
        <v>260</v>
      </c>
      <c r="B267" s="119">
        <v>475</v>
      </c>
      <c r="C267" s="120" t="s">
        <v>1299</v>
      </c>
      <c r="D267" s="121"/>
      <c r="E267" s="122" t="s">
        <v>1300</v>
      </c>
      <c r="F267" s="123" t="s">
        <v>30</v>
      </c>
      <c r="G267" s="123" t="s">
        <v>89</v>
      </c>
      <c r="H267" s="123" t="s">
        <v>100</v>
      </c>
      <c r="I267" s="123" t="s">
        <v>5</v>
      </c>
      <c r="J267" s="27" t="s">
        <v>732</v>
      </c>
      <c r="K267" s="124">
        <v>50000</v>
      </c>
      <c r="L267" s="124">
        <v>45000</v>
      </c>
      <c r="M267" s="125" t="s">
        <v>1301</v>
      </c>
      <c r="N267" s="126">
        <v>45000</v>
      </c>
      <c r="O267" s="125" t="s">
        <v>1301</v>
      </c>
      <c r="P267" s="126">
        <v>45000</v>
      </c>
      <c r="Q267" s="125" t="s">
        <v>1301</v>
      </c>
      <c r="R267" s="127">
        <v>20</v>
      </c>
    </row>
    <row r="268" spans="1:18" ht="49.5">
      <c r="A268" s="28">
        <v>261</v>
      </c>
      <c r="B268" s="119">
        <v>458</v>
      </c>
      <c r="C268" s="120" t="s">
        <v>1302</v>
      </c>
      <c r="D268" s="121"/>
      <c r="E268" s="122" t="s">
        <v>1300</v>
      </c>
      <c r="F268" s="123" t="s">
        <v>30</v>
      </c>
      <c r="G268" s="123" t="s">
        <v>89</v>
      </c>
      <c r="H268" s="123" t="s">
        <v>100</v>
      </c>
      <c r="I268" s="123" t="s">
        <v>5</v>
      </c>
      <c r="J268" s="27" t="s">
        <v>52</v>
      </c>
      <c r="K268" s="124">
        <v>50000</v>
      </c>
      <c r="L268" s="124">
        <v>45000</v>
      </c>
      <c r="M268" s="125" t="s">
        <v>1303</v>
      </c>
      <c r="N268" s="126">
        <v>45000</v>
      </c>
      <c r="O268" s="125" t="s">
        <v>1303</v>
      </c>
      <c r="P268" s="126">
        <v>45000</v>
      </c>
      <c r="Q268" s="125" t="s">
        <v>1303</v>
      </c>
      <c r="R268" s="127">
        <v>20</v>
      </c>
    </row>
    <row r="269" spans="1:18" ht="49.5">
      <c r="A269" s="28">
        <v>262</v>
      </c>
      <c r="B269" s="119">
        <v>375</v>
      </c>
      <c r="C269" s="120" t="s">
        <v>1304</v>
      </c>
      <c r="D269" s="121"/>
      <c r="E269" s="122" t="s">
        <v>1305</v>
      </c>
      <c r="F269" s="123" t="s">
        <v>30</v>
      </c>
      <c r="G269" s="123" t="s">
        <v>89</v>
      </c>
      <c r="H269" s="123" t="s">
        <v>100</v>
      </c>
      <c r="I269" s="123" t="s">
        <v>5</v>
      </c>
      <c r="J269" s="27" t="s">
        <v>102</v>
      </c>
      <c r="K269" s="124">
        <v>50000</v>
      </c>
      <c r="L269" s="124">
        <v>45000</v>
      </c>
      <c r="M269" s="125" t="s">
        <v>1306</v>
      </c>
      <c r="N269" s="126">
        <v>45000</v>
      </c>
      <c r="O269" s="125" t="s">
        <v>1306</v>
      </c>
      <c r="P269" s="126">
        <v>45000</v>
      </c>
      <c r="Q269" s="125" t="s">
        <v>1306</v>
      </c>
      <c r="R269" s="127">
        <v>20</v>
      </c>
    </row>
    <row r="270" spans="1:18" ht="49.5">
      <c r="A270" s="28">
        <v>263</v>
      </c>
      <c r="B270" s="119">
        <v>376</v>
      </c>
      <c r="C270" s="120" t="s">
        <v>1307</v>
      </c>
      <c r="D270" s="121"/>
      <c r="E270" s="122" t="s">
        <v>1305</v>
      </c>
      <c r="F270" s="123" t="s">
        <v>30</v>
      </c>
      <c r="G270" s="123" t="s">
        <v>89</v>
      </c>
      <c r="H270" s="123" t="s">
        <v>90</v>
      </c>
      <c r="I270" s="123" t="s">
        <v>5</v>
      </c>
      <c r="J270" s="27" t="s">
        <v>102</v>
      </c>
      <c r="K270" s="124">
        <v>50000</v>
      </c>
      <c r="L270" s="124">
        <v>45000</v>
      </c>
      <c r="M270" s="125" t="s">
        <v>1308</v>
      </c>
      <c r="N270" s="126">
        <v>45000</v>
      </c>
      <c r="O270" s="125" t="s">
        <v>1308</v>
      </c>
      <c r="P270" s="126">
        <v>45000</v>
      </c>
      <c r="Q270" s="125" t="s">
        <v>1308</v>
      </c>
      <c r="R270" s="127">
        <v>20</v>
      </c>
    </row>
    <row r="271" spans="1:18" ht="49.5">
      <c r="A271" s="28">
        <v>264</v>
      </c>
      <c r="B271" s="119">
        <v>378</v>
      </c>
      <c r="C271" s="120" t="s">
        <v>1309</v>
      </c>
      <c r="D271" s="121"/>
      <c r="E271" s="128" t="s">
        <v>1305</v>
      </c>
      <c r="F271" s="123" t="s">
        <v>30</v>
      </c>
      <c r="G271" s="123" t="s">
        <v>89</v>
      </c>
      <c r="H271" s="123" t="s">
        <v>90</v>
      </c>
      <c r="I271" s="123" t="s">
        <v>5</v>
      </c>
      <c r="J271" s="78" t="s">
        <v>758</v>
      </c>
      <c r="K271" s="124">
        <v>50000</v>
      </c>
      <c r="L271" s="124">
        <v>45000</v>
      </c>
      <c r="M271" s="125" t="s">
        <v>1310</v>
      </c>
      <c r="N271" s="126">
        <v>45000</v>
      </c>
      <c r="O271" s="125" t="s">
        <v>1310</v>
      </c>
      <c r="P271" s="126">
        <v>45000</v>
      </c>
      <c r="Q271" s="125" t="s">
        <v>1310</v>
      </c>
      <c r="R271" s="127">
        <v>20</v>
      </c>
    </row>
    <row r="272" spans="1:18" ht="49.5">
      <c r="A272" s="28">
        <v>265</v>
      </c>
      <c r="B272" s="119">
        <v>341</v>
      </c>
      <c r="C272" s="120" t="s">
        <v>1311</v>
      </c>
      <c r="D272" s="121"/>
      <c r="E272" s="122" t="s">
        <v>566</v>
      </c>
      <c r="F272" s="123" t="s">
        <v>30</v>
      </c>
      <c r="G272" s="123" t="s">
        <v>89</v>
      </c>
      <c r="H272" s="123" t="s">
        <v>100</v>
      </c>
      <c r="I272" s="123" t="s">
        <v>5</v>
      </c>
      <c r="J272" s="27" t="s">
        <v>96</v>
      </c>
      <c r="K272" s="124">
        <v>50000</v>
      </c>
      <c r="L272" s="124">
        <v>45000</v>
      </c>
      <c r="M272" s="125" t="s">
        <v>1312</v>
      </c>
      <c r="N272" s="126">
        <v>45000</v>
      </c>
      <c r="O272" s="125" t="s">
        <v>1312</v>
      </c>
      <c r="P272" s="126">
        <v>45000</v>
      </c>
      <c r="Q272" s="125" t="s">
        <v>1312</v>
      </c>
      <c r="R272" s="127">
        <v>20</v>
      </c>
    </row>
    <row r="273" spans="1:18" ht="66">
      <c r="A273" s="28">
        <v>266</v>
      </c>
      <c r="B273" s="119">
        <v>369</v>
      </c>
      <c r="C273" s="120" t="s">
        <v>1313</v>
      </c>
      <c r="D273" s="121"/>
      <c r="E273" s="122" t="s">
        <v>1063</v>
      </c>
      <c r="F273" s="123" t="s">
        <v>30</v>
      </c>
      <c r="G273" s="123" t="s">
        <v>89</v>
      </c>
      <c r="H273" s="123" t="s">
        <v>90</v>
      </c>
      <c r="I273" s="123" t="s">
        <v>5</v>
      </c>
      <c r="J273" s="27" t="s">
        <v>732</v>
      </c>
      <c r="K273" s="124">
        <v>50000</v>
      </c>
      <c r="L273" s="124">
        <v>45000</v>
      </c>
      <c r="M273" s="125" t="s">
        <v>1314</v>
      </c>
      <c r="N273" s="126">
        <v>45000</v>
      </c>
      <c r="O273" s="125" t="s">
        <v>1314</v>
      </c>
      <c r="P273" s="126">
        <v>45000</v>
      </c>
      <c r="Q273" s="125" t="s">
        <v>1314</v>
      </c>
      <c r="R273" s="127">
        <v>20</v>
      </c>
    </row>
    <row r="274" spans="1:18" ht="49.5">
      <c r="A274" s="28">
        <v>267</v>
      </c>
      <c r="B274" s="119">
        <v>492</v>
      </c>
      <c r="C274" s="120" t="s">
        <v>1315</v>
      </c>
      <c r="D274" s="121"/>
      <c r="E274" s="128" t="s">
        <v>1169</v>
      </c>
      <c r="F274" s="123" t="s">
        <v>30</v>
      </c>
      <c r="G274" s="123" t="s">
        <v>89</v>
      </c>
      <c r="H274" s="123" t="s">
        <v>90</v>
      </c>
      <c r="I274" s="123" t="s">
        <v>5</v>
      </c>
      <c r="J274" s="78" t="s">
        <v>96</v>
      </c>
      <c r="K274" s="124">
        <v>50000</v>
      </c>
      <c r="L274" s="124">
        <v>45000</v>
      </c>
      <c r="M274" s="125" t="s">
        <v>1316</v>
      </c>
      <c r="N274" s="126">
        <v>45000</v>
      </c>
      <c r="O274" s="125" t="s">
        <v>1316</v>
      </c>
      <c r="P274" s="126">
        <v>45000</v>
      </c>
      <c r="Q274" s="125" t="s">
        <v>1316</v>
      </c>
      <c r="R274" s="127">
        <v>20</v>
      </c>
    </row>
    <row r="275" spans="1:18" ht="49.5">
      <c r="A275" s="28">
        <v>268</v>
      </c>
      <c r="B275" s="119">
        <v>20</v>
      </c>
      <c r="C275" s="120" t="s">
        <v>1317</v>
      </c>
      <c r="D275" s="121"/>
      <c r="E275" s="122" t="s">
        <v>605</v>
      </c>
      <c r="F275" s="123" t="s">
        <v>30</v>
      </c>
      <c r="G275" s="123" t="s">
        <v>89</v>
      </c>
      <c r="H275" s="123" t="s">
        <v>90</v>
      </c>
      <c r="I275" s="123" t="s">
        <v>5</v>
      </c>
      <c r="J275" s="27" t="s">
        <v>732</v>
      </c>
      <c r="K275" s="124">
        <v>50000</v>
      </c>
      <c r="L275" s="124">
        <v>45000</v>
      </c>
      <c r="M275" s="125" t="s">
        <v>1318</v>
      </c>
      <c r="N275" s="126">
        <v>45000</v>
      </c>
      <c r="O275" s="125" t="s">
        <v>1318</v>
      </c>
      <c r="P275" s="126">
        <v>45000</v>
      </c>
      <c r="Q275" s="125" t="s">
        <v>1318</v>
      </c>
      <c r="R275" s="127">
        <v>20</v>
      </c>
    </row>
    <row r="276" spans="1:18" ht="33">
      <c r="A276" s="28">
        <v>269</v>
      </c>
      <c r="B276" s="119">
        <v>396</v>
      </c>
      <c r="C276" s="120" t="s">
        <v>1319</v>
      </c>
      <c r="D276" s="121"/>
      <c r="E276" s="122" t="s">
        <v>1320</v>
      </c>
      <c r="F276" s="123" t="s">
        <v>30</v>
      </c>
      <c r="G276" s="123" t="s">
        <v>89</v>
      </c>
      <c r="H276" s="123" t="s">
        <v>90</v>
      </c>
      <c r="I276" s="123" t="s">
        <v>5</v>
      </c>
      <c r="J276" s="27" t="s">
        <v>732</v>
      </c>
      <c r="K276" s="124">
        <v>50000</v>
      </c>
      <c r="L276" s="124">
        <v>45000</v>
      </c>
      <c r="M276" s="125" t="s">
        <v>1321</v>
      </c>
      <c r="N276" s="126">
        <v>45000</v>
      </c>
      <c r="O276" s="125" t="s">
        <v>1321</v>
      </c>
      <c r="P276" s="126">
        <v>45000</v>
      </c>
      <c r="Q276" s="125" t="s">
        <v>1321</v>
      </c>
      <c r="R276" s="127">
        <v>20</v>
      </c>
    </row>
    <row r="277" spans="1:18" ht="49.5">
      <c r="A277" s="28">
        <v>270</v>
      </c>
      <c r="B277" s="119">
        <v>476</v>
      </c>
      <c r="C277" s="120" t="s">
        <v>1322</v>
      </c>
      <c r="D277" s="121"/>
      <c r="E277" s="122" t="s">
        <v>827</v>
      </c>
      <c r="F277" s="123" t="s">
        <v>30</v>
      </c>
      <c r="G277" s="123" t="s">
        <v>89</v>
      </c>
      <c r="H277" s="123" t="s">
        <v>100</v>
      </c>
      <c r="I277" s="123" t="s">
        <v>5</v>
      </c>
      <c r="J277" s="27" t="s">
        <v>102</v>
      </c>
      <c r="K277" s="124">
        <v>50000</v>
      </c>
      <c r="L277" s="124">
        <v>45000</v>
      </c>
      <c r="M277" s="125" t="s">
        <v>1323</v>
      </c>
      <c r="N277" s="126">
        <v>45000</v>
      </c>
      <c r="O277" s="125" t="s">
        <v>1323</v>
      </c>
      <c r="P277" s="126">
        <v>45000</v>
      </c>
      <c r="Q277" s="125" t="s">
        <v>1323</v>
      </c>
      <c r="R277" s="127">
        <v>20</v>
      </c>
    </row>
    <row r="278" spans="1:18" ht="66">
      <c r="A278" s="28">
        <v>271</v>
      </c>
      <c r="B278" s="119">
        <v>337</v>
      </c>
      <c r="C278" s="120" t="s">
        <v>1324</v>
      </c>
      <c r="D278" s="121"/>
      <c r="E278" s="122" t="s">
        <v>1325</v>
      </c>
      <c r="F278" s="123" t="s">
        <v>30</v>
      </c>
      <c r="G278" s="123" t="s">
        <v>89</v>
      </c>
      <c r="H278" s="123" t="s">
        <v>90</v>
      </c>
      <c r="I278" s="123" t="s">
        <v>5</v>
      </c>
      <c r="J278" s="27" t="s">
        <v>96</v>
      </c>
      <c r="K278" s="124">
        <v>50000</v>
      </c>
      <c r="L278" s="124">
        <v>45000</v>
      </c>
      <c r="M278" s="125" t="s">
        <v>1326</v>
      </c>
      <c r="N278" s="126">
        <v>45000</v>
      </c>
      <c r="O278" s="125" t="s">
        <v>1326</v>
      </c>
      <c r="P278" s="126">
        <v>45000</v>
      </c>
      <c r="Q278" s="125" t="s">
        <v>1326</v>
      </c>
      <c r="R278" s="127">
        <v>20</v>
      </c>
    </row>
    <row r="279" spans="1:18" ht="49.5">
      <c r="A279" s="28">
        <v>272</v>
      </c>
      <c r="B279" s="119">
        <v>173</v>
      </c>
      <c r="C279" s="120" t="s">
        <v>1327</v>
      </c>
      <c r="D279" s="121"/>
      <c r="E279" s="122" t="s">
        <v>863</v>
      </c>
      <c r="F279" s="123" t="s">
        <v>30</v>
      </c>
      <c r="G279" s="123" t="s">
        <v>89</v>
      </c>
      <c r="H279" s="123" t="s">
        <v>100</v>
      </c>
      <c r="I279" s="123" t="s">
        <v>5</v>
      </c>
      <c r="J279" s="27" t="s">
        <v>96</v>
      </c>
      <c r="K279" s="124">
        <v>50000</v>
      </c>
      <c r="L279" s="124">
        <v>45000</v>
      </c>
      <c r="M279" s="125" t="s">
        <v>1328</v>
      </c>
      <c r="N279" s="126">
        <v>45000</v>
      </c>
      <c r="O279" s="125" t="s">
        <v>1328</v>
      </c>
      <c r="P279" s="126">
        <v>45000</v>
      </c>
      <c r="Q279" s="125" t="s">
        <v>1328</v>
      </c>
      <c r="R279" s="127">
        <v>20</v>
      </c>
    </row>
    <row r="280" spans="1:18" ht="33">
      <c r="A280" s="28">
        <v>273</v>
      </c>
      <c r="B280" s="119">
        <v>323</v>
      </c>
      <c r="C280" s="120" t="s">
        <v>1329</v>
      </c>
      <c r="D280" s="121"/>
      <c r="E280" s="122" t="s">
        <v>1330</v>
      </c>
      <c r="F280" s="123" t="s">
        <v>30</v>
      </c>
      <c r="G280" s="123" t="s">
        <v>89</v>
      </c>
      <c r="H280" s="123" t="s">
        <v>100</v>
      </c>
      <c r="I280" s="123" t="s">
        <v>5</v>
      </c>
      <c r="J280" s="27" t="s">
        <v>732</v>
      </c>
      <c r="K280" s="124">
        <v>50000</v>
      </c>
      <c r="L280" s="124">
        <v>45000</v>
      </c>
      <c r="M280" s="125" t="s">
        <v>1331</v>
      </c>
      <c r="N280" s="126">
        <v>45000</v>
      </c>
      <c r="O280" s="125" t="s">
        <v>1331</v>
      </c>
      <c r="P280" s="126">
        <v>45000</v>
      </c>
      <c r="Q280" s="125" t="s">
        <v>1331</v>
      </c>
      <c r="R280" s="127">
        <v>20</v>
      </c>
    </row>
    <row r="281" spans="1:18" ht="66">
      <c r="A281" s="28">
        <v>274</v>
      </c>
      <c r="B281" s="119">
        <v>279</v>
      </c>
      <c r="C281" s="120" t="s">
        <v>1332</v>
      </c>
      <c r="D281" s="121"/>
      <c r="E281" s="122" t="s">
        <v>1333</v>
      </c>
      <c r="F281" s="123" t="s">
        <v>30</v>
      </c>
      <c r="G281" s="123" t="s">
        <v>89</v>
      </c>
      <c r="H281" s="123" t="s">
        <v>90</v>
      </c>
      <c r="I281" s="123" t="s">
        <v>5</v>
      </c>
      <c r="J281" s="27" t="s">
        <v>1334</v>
      </c>
      <c r="K281" s="124">
        <v>50000</v>
      </c>
      <c r="L281" s="124">
        <v>45000</v>
      </c>
      <c r="M281" s="125" t="s">
        <v>1335</v>
      </c>
      <c r="N281" s="126">
        <v>45000</v>
      </c>
      <c r="O281" s="125" t="s">
        <v>1335</v>
      </c>
      <c r="P281" s="126">
        <v>45000</v>
      </c>
      <c r="Q281" s="125" t="s">
        <v>1335</v>
      </c>
      <c r="R281" s="127">
        <v>20</v>
      </c>
    </row>
    <row r="282" spans="1:18" ht="66">
      <c r="A282" s="28">
        <v>275</v>
      </c>
      <c r="B282" s="119">
        <v>257</v>
      </c>
      <c r="C282" s="120" t="s">
        <v>1336</v>
      </c>
      <c r="D282" s="121"/>
      <c r="E282" s="122" t="s">
        <v>1337</v>
      </c>
      <c r="F282" s="123" t="s">
        <v>30</v>
      </c>
      <c r="G282" s="123" t="s">
        <v>89</v>
      </c>
      <c r="H282" s="123" t="s">
        <v>90</v>
      </c>
      <c r="I282" s="123" t="s">
        <v>5</v>
      </c>
      <c r="J282" s="27" t="s">
        <v>220</v>
      </c>
      <c r="K282" s="124">
        <v>50000</v>
      </c>
      <c r="L282" s="124">
        <v>45000</v>
      </c>
      <c r="M282" s="125" t="s">
        <v>1338</v>
      </c>
      <c r="N282" s="126">
        <v>45000</v>
      </c>
      <c r="O282" s="125" t="s">
        <v>1338</v>
      </c>
      <c r="P282" s="126">
        <v>45000</v>
      </c>
      <c r="Q282" s="125" t="s">
        <v>1338</v>
      </c>
      <c r="R282" s="127">
        <v>20</v>
      </c>
    </row>
    <row r="283" spans="1:18" ht="49.5">
      <c r="A283" s="28">
        <v>276</v>
      </c>
      <c r="B283" s="119">
        <v>441</v>
      </c>
      <c r="C283" s="120" t="s">
        <v>1339</v>
      </c>
      <c r="D283" s="121"/>
      <c r="E283" s="122" t="s">
        <v>1100</v>
      </c>
      <c r="F283" s="123" t="s">
        <v>30</v>
      </c>
      <c r="G283" s="123" t="s">
        <v>89</v>
      </c>
      <c r="H283" s="123" t="s">
        <v>100</v>
      </c>
      <c r="I283" s="123" t="s">
        <v>5</v>
      </c>
      <c r="J283" s="27" t="s">
        <v>795</v>
      </c>
      <c r="K283" s="124">
        <v>50000</v>
      </c>
      <c r="L283" s="124">
        <v>45000</v>
      </c>
      <c r="M283" s="125" t="s">
        <v>1340</v>
      </c>
      <c r="N283" s="126">
        <v>45000</v>
      </c>
      <c r="O283" s="125" t="s">
        <v>1340</v>
      </c>
      <c r="P283" s="126">
        <v>45000</v>
      </c>
      <c r="Q283" s="125" t="s">
        <v>1340</v>
      </c>
      <c r="R283" s="127">
        <v>20</v>
      </c>
    </row>
    <row r="284" spans="1:18" ht="49.5">
      <c r="A284" s="28">
        <v>277</v>
      </c>
      <c r="B284" s="119">
        <v>454</v>
      </c>
      <c r="C284" s="120" t="s">
        <v>1341</v>
      </c>
      <c r="D284" s="121"/>
      <c r="E284" s="122" t="s">
        <v>1100</v>
      </c>
      <c r="F284" s="123" t="s">
        <v>30</v>
      </c>
      <c r="G284" s="123" t="s">
        <v>89</v>
      </c>
      <c r="H284" s="123" t="s">
        <v>90</v>
      </c>
      <c r="I284" s="123" t="s">
        <v>5</v>
      </c>
      <c r="J284" s="27" t="s">
        <v>795</v>
      </c>
      <c r="K284" s="124">
        <v>50000</v>
      </c>
      <c r="L284" s="124">
        <v>45000</v>
      </c>
      <c r="M284" s="125" t="s">
        <v>1342</v>
      </c>
      <c r="N284" s="126">
        <v>45000</v>
      </c>
      <c r="O284" s="125" t="s">
        <v>1342</v>
      </c>
      <c r="P284" s="126">
        <v>45000</v>
      </c>
      <c r="Q284" s="125" t="s">
        <v>1342</v>
      </c>
      <c r="R284" s="127">
        <v>20</v>
      </c>
    </row>
    <row r="285" spans="1:18" ht="49.5">
      <c r="A285" s="28">
        <v>278</v>
      </c>
      <c r="B285" s="119">
        <v>190</v>
      </c>
      <c r="C285" s="120" t="s">
        <v>1343</v>
      </c>
      <c r="D285" s="121"/>
      <c r="E285" s="122" t="s">
        <v>1344</v>
      </c>
      <c r="F285" s="123" t="s">
        <v>30</v>
      </c>
      <c r="G285" s="123" t="s">
        <v>89</v>
      </c>
      <c r="H285" s="123" t="s">
        <v>100</v>
      </c>
      <c r="I285" s="123" t="s">
        <v>5</v>
      </c>
      <c r="J285" s="27" t="s">
        <v>260</v>
      </c>
      <c r="K285" s="124">
        <v>50000</v>
      </c>
      <c r="L285" s="124">
        <v>45000</v>
      </c>
      <c r="M285" s="125" t="s">
        <v>1345</v>
      </c>
      <c r="N285" s="126">
        <v>45000</v>
      </c>
      <c r="O285" s="125" t="s">
        <v>1345</v>
      </c>
      <c r="P285" s="126">
        <v>45000</v>
      </c>
      <c r="Q285" s="125" t="s">
        <v>1345</v>
      </c>
      <c r="R285" s="127">
        <v>20</v>
      </c>
    </row>
    <row r="286" spans="1:18" ht="49.5">
      <c r="A286" s="28">
        <v>279</v>
      </c>
      <c r="B286" s="119">
        <v>3</v>
      </c>
      <c r="C286" s="120" t="s">
        <v>1346</v>
      </c>
      <c r="D286" s="121"/>
      <c r="E286" s="122" t="s">
        <v>1273</v>
      </c>
      <c r="F286" s="123" t="s">
        <v>30</v>
      </c>
      <c r="G286" s="123" t="s">
        <v>89</v>
      </c>
      <c r="H286" s="123" t="s">
        <v>100</v>
      </c>
      <c r="I286" s="123" t="s">
        <v>5</v>
      </c>
      <c r="J286" s="27" t="s">
        <v>113</v>
      </c>
      <c r="K286" s="124">
        <v>50000</v>
      </c>
      <c r="L286" s="124">
        <v>45000</v>
      </c>
      <c r="M286" s="125" t="s">
        <v>1347</v>
      </c>
      <c r="N286" s="126">
        <v>45000</v>
      </c>
      <c r="O286" s="125" t="s">
        <v>1347</v>
      </c>
      <c r="P286" s="126">
        <v>45000</v>
      </c>
      <c r="Q286" s="125" t="s">
        <v>1347</v>
      </c>
      <c r="R286" s="127">
        <v>20</v>
      </c>
    </row>
    <row r="287" spans="1:18" ht="33">
      <c r="A287" s="28">
        <v>280</v>
      </c>
      <c r="B287" s="119">
        <v>490</v>
      </c>
      <c r="C287" s="120" t="s">
        <v>1348</v>
      </c>
      <c r="D287" s="121"/>
      <c r="E287" s="128" t="s">
        <v>1169</v>
      </c>
      <c r="F287" s="123" t="s">
        <v>30</v>
      </c>
      <c r="G287" s="123" t="s">
        <v>89</v>
      </c>
      <c r="H287" s="123" t="s">
        <v>90</v>
      </c>
      <c r="I287" s="123" t="s">
        <v>5</v>
      </c>
      <c r="J287" s="78" t="s">
        <v>209</v>
      </c>
      <c r="K287" s="124">
        <v>50000</v>
      </c>
      <c r="L287" s="124">
        <v>45000</v>
      </c>
      <c r="M287" s="125" t="s">
        <v>1349</v>
      </c>
      <c r="N287" s="126">
        <v>45000</v>
      </c>
      <c r="O287" s="125" t="s">
        <v>1349</v>
      </c>
      <c r="P287" s="126">
        <v>45000</v>
      </c>
      <c r="Q287" s="125" t="s">
        <v>1349</v>
      </c>
      <c r="R287" s="127">
        <v>20</v>
      </c>
    </row>
    <row r="288" spans="1:18" ht="66">
      <c r="A288" s="28">
        <v>281</v>
      </c>
      <c r="B288" s="119">
        <v>372</v>
      </c>
      <c r="C288" s="120" t="s">
        <v>1350</v>
      </c>
      <c r="D288" s="121"/>
      <c r="E288" s="122" t="s">
        <v>1351</v>
      </c>
      <c r="F288" s="123" t="s">
        <v>30</v>
      </c>
      <c r="G288" s="123" t="s">
        <v>89</v>
      </c>
      <c r="H288" s="123" t="s">
        <v>90</v>
      </c>
      <c r="I288" s="123" t="s">
        <v>5</v>
      </c>
      <c r="J288" s="27" t="s">
        <v>732</v>
      </c>
      <c r="K288" s="124">
        <v>50000</v>
      </c>
      <c r="L288" s="124">
        <v>45000</v>
      </c>
      <c r="M288" s="125" t="s">
        <v>1352</v>
      </c>
      <c r="N288" s="126">
        <v>45000</v>
      </c>
      <c r="O288" s="125" t="s">
        <v>1352</v>
      </c>
      <c r="P288" s="126">
        <v>45000</v>
      </c>
      <c r="Q288" s="125" t="s">
        <v>1352</v>
      </c>
      <c r="R288" s="127">
        <v>20</v>
      </c>
    </row>
    <row r="289" spans="1:18" ht="49.5">
      <c r="A289" s="28">
        <v>282</v>
      </c>
      <c r="B289" s="119">
        <v>361</v>
      </c>
      <c r="C289" s="120" t="s">
        <v>1353</v>
      </c>
      <c r="D289" s="121"/>
      <c r="E289" s="122" t="s">
        <v>1351</v>
      </c>
      <c r="F289" s="123" t="s">
        <v>30</v>
      </c>
      <c r="G289" s="123" t="s">
        <v>89</v>
      </c>
      <c r="H289" s="123" t="s">
        <v>90</v>
      </c>
      <c r="I289" s="123" t="s">
        <v>5</v>
      </c>
      <c r="J289" s="27" t="s">
        <v>758</v>
      </c>
      <c r="K289" s="124">
        <v>50000</v>
      </c>
      <c r="L289" s="124">
        <v>45000</v>
      </c>
      <c r="M289" s="125" t="s">
        <v>1354</v>
      </c>
      <c r="N289" s="126">
        <v>45000</v>
      </c>
      <c r="O289" s="125" t="s">
        <v>1354</v>
      </c>
      <c r="P289" s="126">
        <v>45000</v>
      </c>
      <c r="Q289" s="125" t="s">
        <v>1354</v>
      </c>
      <c r="R289" s="127">
        <v>20</v>
      </c>
    </row>
    <row r="290" spans="1:18" ht="49.5">
      <c r="A290" s="28">
        <v>283</v>
      </c>
      <c r="B290" s="119">
        <v>126</v>
      </c>
      <c r="C290" s="120" t="s">
        <v>1355</v>
      </c>
      <c r="D290" s="121"/>
      <c r="E290" s="122" t="s">
        <v>1356</v>
      </c>
      <c r="F290" s="123" t="s">
        <v>30</v>
      </c>
      <c r="G290" s="123" t="s">
        <v>89</v>
      </c>
      <c r="H290" s="123" t="s">
        <v>90</v>
      </c>
      <c r="I290" s="123" t="s">
        <v>5</v>
      </c>
      <c r="J290" s="27" t="s">
        <v>209</v>
      </c>
      <c r="K290" s="124">
        <v>50000</v>
      </c>
      <c r="L290" s="124">
        <v>45000</v>
      </c>
      <c r="M290" s="125" t="s">
        <v>1357</v>
      </c>
      <c r="N290" s="126">
        <v>45000</v>
      </c>
      <c r="O290" s="125" t="s">
        <v>1357</v>
      </c>
      <c r="P290" s="126">
        <v>45000</v>
      </c>
      <c r="Q290" s="125" t="s">
        <v>1357</v>
      </c>
      <c r="R290" s="127">
        <v>20</v>
      </c>
    </row>
    <row r="291" spans="1:18" ht="49.5">
      <c r="A291" s="28">
        <v>284</v>
      </c>
      <c r="B291" s="119">
        <v>330</v>
      </c>
      <c r="C291" s="120" t="s">
        <v>1358</v>
      </c>
      <c r="D291" s="121"/>
      <c r="E291" s="122" t="s">
        <v>983</v>
      </c>
      <c r="F291" s="123" t="s">
        <v>30</v>
      </c>
      <c r="G291" s="123" t="s">
        <v>89</v>
      </c>
      <c r="H291" s="123" t="s">
        <v>90</v>
      </c>
      <c r="I291" s="123" t="s">
        <v>5</v>
      </c>
      <c r="J291" s="27" t="s">
        <v>96</v>
      </c>
      <c r="K291" s="124">
        <v>50000</v>
      </c>
      <c r="L291" s="124">
        <v>45000</v>
      </c>
      <c r="M291" s="125" t="s">
        <v>1359</v>
      </c>
      <c r="N291" s="126">
        <v>45000</v>
      </c>
      <c r="O291" s="125" t="s">
        <v>1359</v>
      </c>
      <c r="P291" s="126">
        <v>45000</v>
      </c>
      <c r="Q291" s="125" t="s">
        <v>1359</v>
      </c>
      <c r="R291" s="127">
        <v>20</v>
      </c>
    </row>
    <row r="292" spans="1:18" ht="66">
      <c r="A292" s="28">
        <v>285</v>
      </c>
      <c r="B292" s="119">
        <v>415</v>
      </c>
      <c r="C292" s="120" t="s">
        <v>1360</v>
      </c>
      <c r="D292" s="121"/>
      <c r="E292" s="122" t="s">
        <v>1017</v>
      </c>
      <c r="F292" s="123" t="s">
        <v>30</v>
      </c>
      <c r="G292" s="123" t="s">
        <v>89</v>
      </c>
      <c r="H292" s="123" t="s">
        <v>90</v>
      </c>
      <c r="I292" s="123" t="s">
        <v>5</v>
      </c>
      <c r="J292" s="27" t="s">
        <v>96</v>
      </c>
      <c r="K292" s="124">
        <v>50000</v>
      </c>
      <c r="L292" s="124">
        <v>45000</v>
      </c>
      <c r="M292" s="125" t="s">
        <v>1361</v>
      </c>
      <c r="N292" s="126">
        <v>45000</v>
      </c>
      <c r="O292" s="125" t="s">
        <v>1361</v>
      </c>
      <c r="P292" s="126">
        <v>45000</v>
      </c>
      <c r="Q292" s="125" t="s">
        <v>1361</v>
      </c>
      <c r="R292" s="127">
        <v>20</v>
      </c>
    </row>
    <row r="293" spans="1:18" ht="49.5">
      <c r="A293" s="28">
        <v>286</v>
      </c>
      <c r="B293" s="119">
        <v>4</v>
      </c>
      <c r="C293" s="120" t="s">
        <v>1362</v>
      </c>
      <c r="D293" s="121"/>
      <c r="E293" s="122" t="s">
        <v>724</v>
      </c>
      <c r="F293" s="123" t="s">
        <v>30</v>
      </c>
      <c r="G293" s="123" t="s">
        <v>89</v>
      </c>
      <c r="H293" s="123" t="s">
        <v>90</v>
      </c>
      <c r="I293" s="123" t="s">
        <v>5</v>
      </c>
      <c r="J293" s="27" t="s">
        <v>96</v>
      </c>
      <c r="K293" s="124">
        <v>50000</v>
      </c>
      <c r="L293" s="124">
        <v>45000</v>
      </c>
      <c r="M293" s="125" t="s">
        <v>1363</v>
      </c>
      <c r="N293" s="126">
        <v>45000</v>
      </c>
      <c r="O293" s="125" t="s">
        <v>1363</v>
      </c>
      <c r="P293" s="126">
        <v>45000</v>
      </c>
      <c r="Q293" s="125" t="s">
        <v>1363</v>
      </c>
      <c r="R293" s="127">
        <v>20</v>
      </c>
    </row>
    <row r="294" spans="1:18" ht="49.5">
      <c r="A294" s="28">
        <v>287</v>
      </c>
      <c r="B294" s="119">
        <v>265</v>
      </c>
      <c r="C294" s="120" t="s">
        <v>1364</v>
      </c>
      <c r="D294" s="121"/>
      <c r="E294" s="122" t="s">
        <v>1365</v>
      </c>
      <c r="F294" s="123" t="s">
        <v>30</v>
      </c>
      <c r="G294" s="123" t="s">
        <v>89</v>
      </c>
      <c r="H294" s="123" t="s">
        <v>90</v>
      </c>
      <c r="I294" s="123" t="s">
        <v>5</v>
      </c>
      <c r="J294" s="27" t="s">
        <v>150</v>
      </c>
      <c r="K294" s="124">
        <v>50000</v>
      </c>
      <c r="L294" s="124">
        <v>45000</v>
      </c>
      <c r="M294" s="125" t="s">
        <v>1366</v>
      </c>
      <c r="N294" s="126">
        <v>45000</v>
      </c>
      <c r="O294" s="125" t="s">
        <v>1366</v>
      </c>
      <c r="P294" s="126">
        <v>45000</v>
      </c>
      <c r="Q294" s="125" t="s">
        <v>1366</v>
      </c>
      <c r="R294" s="127">
        <v>20</v>
      </c>
    </row>
    <row r="295" spans="1:18" ht="49.5">
      <c r="A295" s="28">
        <v>288</v>
      </c>
      <c r="B295" s="119">
        <v>457</v>
      </c>
      <c r="C295" s="120" t="s">
        <v>1367</v>
      </c>
      <c r="D295" s="121"/>
      <c r="E295" s="122" t="s">
        <v>724</v>
      </c>
      <c r="F295" s="123" t="s">
        <v>30</v>
      </c>
      <c r="G295" s="123" t="s">
        <v>89</v>
      </c>
      <c r="H295" s="123" t="s">
        <v>90</v>
      </c>
      <c r="I295" s="123" t="s">
        <v>5</v>
      </c>
      <c r="J295" s="27" t="s">
        <v>96</v>
      </c>
      <c r="K295" s="124">
        <v>50000</v>
      </c>
      <c r="L295" s="124">
        <v>45000</v>
      </c>
      <c r="M295" s="125" t="s">
        <v>1368</v>
      </c>
      <c r="N295" s="126">
        <v>45000</v>
      </c>
      <c r="O295" s="125" t="s">
        <v>1368</v>
      </c>
      <c r="P295" s="126">
        <v>45000</v>
      </c>
      <c r="Q295" s="125" t="s">
        <v>1368</v>
      </c>
      <c r="R295" s="127">
        <v>20</v>
      </c>
    </row>
    <row r="296" spans="1:18" ht="33">
      <c r="A296" s="28">
        <v>289</v>
      </c>
      <c r="B296" s="69">
        <v>48</v>
      </c>
      <c r="C296" s="120" t="s">
        <v>1369</v>
      </c>
      <c r="D296" s="121"/>
      <c r="E296" s="122" t="s">
        <v>1370</v>
      </c>
      <c r="F296" s="123" t="s">
        <v>30</v>
      </c>
      <c r="G296" s="123" t="s">
        <v>89</v>
      </c>
      <c r="H296" s="123" t="s">
        <v>90</v>
      </c>
      <c r="I296" s="123" t="s">
        <v>5</v>
      </c>
      <c r="J296" s="27" t="s">
        <v>96</v>
      </c>
      <c r="K296" s="124">
        <v>50000</v>
      </c>
      <c r="L296" s="124">
        <v>45000</v>
      </c>
      <c r="M296" s="125" t="s">
        <v>1371</v>
      </c>
      <c r="N296" s="126">
        <v>45000</v>
      </c>
      <c r="O296" s="125" t="s">
        <v>1371</v>
      </c>
      <c r="P296" s="126">
        <v>45000</v>
      </c>
      <c r="Q296" s="125" t="s">
        <v>1371</v>
      </c>
      <c r="R296" s="127">
        <v>20</v>
      </c>
    </row>
    <row r="297" spans="1:18" ht="49.5">
      <c r="A297" s="28">
        <v>290</v>
      </c>
      <c r="B297" s="119">
        <v>448</v>
      </c>
      <c r="C297" s="120" t="s">
        <v>1372</v>
      </c>
      <c r="D297" s="121"/>
      <c r="E297" s="122" t="s">
        <v>794</v>
      </c>
      <c r="F297" s="123" t="s">
        <v>30</v>
      </c>
      <c r="G297" s="123" t="s">
        <v>89</v>
      </c>
      <c r="H297" s="123" t="s">
        <v>90</v>
      </c>
      <c r="I297" s="123" t="s">
        <v>5</v>
      </c>
      <c r="J297" s="27" t="s">
        <v>96</v>
      </c>
      <c r="K297" s="124">
        <v>50000</v>
      </c>
      <c r="L297" s="124">
        <v>45000</v>
      </c>
      <c r="M297" s="125" t="s">
        <v>1373</v>
      </c>
      <c r="N297" s="126">
        <v>45000</v>
      </c>
      <c r="O297" s="125" t="s">
        <v>1373</v>
      </c>
      <c r="P297" s="126">
        <v>45000</v>
      </c>
      <c r="Q297" s="125" t="s">
        <v>1373</v>
      </c>
      <c r="R297" s="127">
        <v>20</v>
      </c>
    </row>
    <row r="298" spans="1:18" ht="49.5">
      <c r="A298" s="28">
        <v>291</v>
      </c>
      <c r="B298" s="119">
        <v>365</v>
      </c>
      <c r="C298" s="120" t="s">
        <v>1374</v>
      </c>
      <c r="D298" s="121"/>
      <c r="E298" s="122" t="s">
        <v>1043</v>
      </c>
      <c r="F298" s="123" t="s">
        <v>30</v>
      </c>
      <c r="G298" s="123" t="s">
        <v>89</v>
      </c>
      <c r="H298" s="123" t="s">
        <v>90</v>
      </c>
      <c r="I298" s="123" t="s">
        <v>5</v>
      </c>
      <c r="J298" s="27" t="s">
        <v>96</v>
      </c>
      <c r="K298" s="124">
        <v>50000</v>
      </c>
      <c r="L298" s="124">
        <v>45000</v>
      </c>
      <c r="M298" s="125" t="s">
        <v>1375</v>
      </c>
      <c r="N298" s="126">
        <v>45000</v>
      </c>
      <c r="O298" s="125" t="s">
        <v>1375</v>
      </c>
      <c r="P298" s="126">
        <v>45000</v>
      </c>
      <c r="Q298" s="125" t="s">
        <v>1375</v>
      </c>
      <c r="R298" s="127">
        <v>20</v>
      </c>
    </row>
    <row r="299" spans="1:18" ht="33">
      <c r="A299" s="28">
        <v>292</v>
      </c>
      <c r="B299" s="119">
        <v>199</v>
      </c>
      <c r="C299" s="120" t="s">
        <v>1376</v>
      </c>
      <c r="D299" s="121"/>
      <c r="E299" s="122" t="s">
        <v>511</v>
      </c>
      <c r="F299" s="123" t="s">
        <v>30</v>
      </c>
      <c r="G299" s="123" t="s">
        <v>89</v>
      </c>
      <c r="H299" s="123" t="s">
        <v>100</v>
      </c>
      <c r="I299" s="123" t="s">
        <v>5</v>
      </c>
      <c r="J299" s="27" t="s">
        <v>102</v>
      </c>
      <c r="K299" s="124">
        <v>50000</v>
      </c>
      <c r="L299" s="124">
        <v>45000</v>
      </c>
      <c r="M299" s="125" t="s">
        <v>1377</v>
      </c>
      <c r="N299" s="126">
        <v>45000</v>
      </c>
      <c r="O299" s="125" t="s">
        <v>1377</v>
      </c>
      <c r="P299" s="126">
        <v>45000</v>
      </c>
      <c r="Q299" s="125" t="s">
        <v>1377</v>
      </c>
      <c r="R299" s="127">
        <v>20</v>
      </c>
    </row>
    <row r="300" spans="1:18" ht="33">
      <c r="A300" s="28">
        <v>293</v>
      </c>
      <c r="B300" s="119">
        <v>198</v>
      </c>
      <c r="C300" s="120" t="s">
        <v>1378</v>
      </c>
      <c r="D300" s="121"/>
      <c r="E300" s="122" t="s">
        <v>511</v>
      </c>
      <c r="F300" s="123" t="s">
        <v>30</v>
      </c>
      <c r="G300" s="123" t="s">
        <v>89</v>
      </c>
      <c r="H300" s="123" t="s">
        <v>100</v>
      </c>
      <c r="I300" s="123" t="s">
        <v>5</v>
      </c>
      <c r="J300" s="27" t="s">
        <v>102</v>
      </c>
      <c r="K300" s="124">
        <v>50000</v>
      </c>
      <c r="L300" s="124">
        <v>45000</v>
      </c>
      <c r="M300" s="125" t="s">
        <v>1379</v>
      </c>
      <c r="N300" s="126">
        <v>45000</v>
      </c>
      <c r="O300" s="125" t="s">
        <v>1379</v>
      </c>
      <c r="P300" s="126">
        <v>45000</v>
      </c>
      <c r="Q300" s="125" t="s">
        <v>1379</v>
      </c>
      <c r="R300" s="127">
        <v>20</v>
      </c>
    </row>
    <row r="301" spans="1:18" ht="49.5">
      <c r="A301" s="28">
        <v>294</v>
      </c>
      <c r="B301" s="119">
        <v>205</v>
      </c>
      <c r="C301" s="120" t="s">
        <v>1380</v>
      </c>
      <c r="D301" s="121"/>
      <c r="E301" s="122" t="s">
        <v>1381</v>
      </c>
      <c r="F301" s="123" t="s">
        <v>30</v>
      </c>
      <c r="G301" s="123" t="s">
        <v>89</v>
      </c>
      <c r="H301" s="123" t="s">
        <v>90</v>
      </c>
      <c r="I301" s="123" t="s">
        <v>5</v>
      </c>
      <c r="J301" s="27" t="s">
        <v>758</v>
      </c>
      <c r="K301" s="124">
        <v>50000</v>
      </c>
      <c r="L301" s="124">
        <v>45000</v>
      </c>
      <c r="M301" s="125" t="s">
        <v>1382</v>
      </c>
      <c r="N301" s="126">
        <v>45000</v>
      </c>
      <c r="O301" s="125" t="s">
        <v>1382</v>
      </c>
      <c r="P301" s="126">
        <v>45000</v>
      </c>
      <c r="Q301" s="125" t="s">
        <v>1382</v>
      </c>
      <c r="R301" s="127">
        <v>20</v>
      </c>
    </row>
    <row r="302" spans="1:18" ht="66">
      <c r="A302" s="28">
        <v>295</v>
      </c>
      <c r="B302" s="119">
        <v>191</v>
      </c>
      <c r="C302" s="120" t="s">
        <v>1383</v>
      </c>
      <c r="D302" s="121"/>
      <c r="E302" s="122" t="s">
        <v>1384</v>
      </c>
      <c r="F302" s="123" t="s">
        <v>30</v>
      </c>
      <c r="G302" s="123" t="s">
        <v>89</v>
      </c>
      <c r="H302" s="123" t="s">
        <v>100</v>
      </c>
      <c r="I302" s="123" t="s">
        <v>5</v>
      </c>
      <c r="J302" s="27" t="s">
        <v>113</v>
      </c>
      <c r="K302" s="124">
        <v>50000</v>
      </c>
      <c r="L302" s="124">
        <v>45000</v>
      </c>
      <c r="M302" s="125" t="s">
        <v>1385</v>
      </c>
      <c r="N302" s="126">
        <v>45000</v>
      </c>
      <c r="O302" s="125" t="s">
        <v>1385</v>
      </c>
      <c r="P302" s="126">
        <v>45000</v>
      </c>
      <c r="Q302" s="125" t="s">
        <v>1385</v>
      </c>
      <c r="R302" s="127">
        <v>20</v>
      </c>
    </row>
    <row r="303" spans="1:18" ht="49.5">
      <c r="A303" s="28">
        <v>296</v>
      </c>
      <c r="B303" s="119">
        <v>63</v>
      </c>
      <c r="C303" s="120" t="s">
        <v>1386</v>
      </c>
      <c r="D303" s="121"/>
      <c r="E303" s="122" t="s">
        <v>1387</v>
      </c>
      <c r="F303" s="123" t="s">
        <v>30</v>
      </c>
      <c r="G303" s="123" t="s">
        <v>89</v>
      </c>
      <c r="H303" s="123" t="s">
        <v>90</v>
      </c>
      <c r="I303" s="123" t="s">
        <v>5</v>
      </c>
      <c r="J303" s="27" t="s">
        <v>96</v>
      </c>
      <c r="K303" s="124">
        <v>50000</v>
      </c>
      <c r="L303" s="124">
        <v>45000</v>
      </c>
      <c r="M303" s="125" t="s">
        <v>1388</v>
      </c>
      <c r="N303" s="126">
        <v>45000</v>
      </c>
      <c r="O303" s="125" t="s">
        <v>1388</v>
      </c>
      <c r="P303" s="126">
        <v>45000</v>
      </c>
      <c r="Q303" s="125" t="s">
        <v>1388</v>
      </c>
      <c r="R303" s="127">
        <v>20</v>
      </c>
    </row>
    <row r="304" spans="1:18" ht="49.5">
      <c r="A304" s="28">
        <v>297</v>
      </c>
      <c r="B304" s="119">
        <v>489</v>
      </c>
      <c r="C304" s="120" t="s">
        <v>1389</v>
      </c>
      <c r="D304" s="121"/>
      <c r="E304" s="128" t="s">
        <v>1169</v>
      </c>
      <c r="F304" s="123" t="s">
        <v>30</v>
      </c>
      <c r="G304" s="123" t="s">
        <v>89</v>
      </c>
      <c r="H304" s="123" t="s">
        <v>90</v>
      </c>
      <c r="I304" s="123" t="s">
        <v>5</v>
      </c>
      <c r="J304" s="78" t="s">
        <v>96</v>
      </c>
      <c r="K304" s="124">
        <v>50000</v>
      </c>
      <c r="L304" s="124">
        <v>45000</v>
      </c>
      <c r="M304" s="125" t="s">
        <v>1390</v>
      </c>
      <c r="N304" s="126">
        <v>45000</v>
      </c>
      <c r="O304" s="125" t="s">
        <v>1390</v>
      </c>
      <c r="P304" s="126">
        <v>45000</v>
      </c>
      <c r="Q304" s="125" t="s">
        <v>1390</v>
      </c>
      <c r="R304" s="127">
        <v>20</v>
      </c>
    </row>
    <row r="305" spans="1:18" ht="49.5">
      <c r="A305" s="28">
        <v>298</v>
      </c>
      <c r="B305" s="119">
        <v>155</v>
      </c>
      <c r="C305" s="120" t="s">
        <v>1391</v>
      </c>
      <c r="D305" s="121"/>
      <c r="E305" s="122" t="s">
        <v>1392</v>
      </c>
      <c r="F305" s="123" t="s">
        <v>30</v>
      </c>
      <c r="G305" s="123" t="s">
        <v>89</v>
      </c>
      <c r="H305" s="123" t="s">
        <v>90</v>
      </c>
      <c r="I305" s="123" t="s">
        <v>5</v>
      </c>
      <c r="J305" s="27" t="s">
        <v>732</v>
      </c>
      <c r="K305" s="124">
        <v>50000</v>
      </c>
      <c r="L305" s="124">
        <v>45000</v>
      </c>
      <c r="M305" s="125" t="s">
        <v>1393</v>
      </c>
      <c r="N305" s="126">
        <v>45000</v>
      </c>
      <c r="O305" s="125" t="s">
        <v>1393</v>
      </c>
      <c r="P305" s="126">
        <v>45000</v>
      </c>
      <c r="Q305" s="125" t="s">
        <v>1393</v>
      </c>
      <c r="R305" s="127">
        <v>20</v>
      </c>
    </row>
    <row r="306" spans="1:18" ht="49.5">
      <c r="A306" s="28">
        <v>299</v>
      </c>
      <c r="B306" s="119">
        <v>493</v>
      </c>
      <c r="C306" s="120" t="s">
        <v>1394</v>
      </c>
      <c r="D306" s="121"/>
      <c r="E306" s="122" t="s">
        <v>827</v>
      </c>
      <c r="F306" s="123" t="s">
        <v>30</v>
      </c>
      <c r="G306" s="123" t="s">
        <v>89</v>
      </c>
      <c r="H306" s="123" t="s">
        <v>90</v>
      </c>
      <c r="I306" s="123" t="s">
        <v>5</v>
      </c>
      <c r="J306" s="27" t="s">
        <v>96</v>
      </c>
      <c r="K306" s="124">
        <v>50000</v>
      </c>
      <c r="L306" s="124">
        <v>45000</v>
      </c>
      <c r="M306" s="125" t="s">
        <v>1395</v>
      </c>
      <c r="N306" s="126">
        <v>45000</v>
      </c>
      <c r="O306" s="125" t="s">
        <v>1395</v>
      </c>
      <c r="P306" s="126">
        <v>45000</v>
      </c>
      <c r="Q306" s="125" t="s">
        <v>1395</v>
      </c>
      <c r="R306" s="127">
        <v>20</v>
      </c>
    </row>
    <row r="307" spans="1:18" ht="49.5">
      <c r="A307" s="28">
        <v>300</v>
      </c>
      <c r="B307" s="119">
        <v>407</v>
      </c>
      <c r="C307" s="120" t="s">
        <v>1396</v>
      </c>
      <c r="D307" s="121"/>
      <c r="E307" s="122" t="s">
        <v>1320</v>
      </c>
      <c r="F307" s="123" t="s">
        <v>30</v>
      </c>
      <c r="G307" s="123" t="s">
        <v>89</v>
      </c>
      <c r="H307" s="123" t="s">
        <v>90</v>
      </c>
      <c r="I307" s="123" t="s">
        <v>5</v>
      </c>
      <c r="J307" s="27" t="s">
        <v>732</v>
      </c>
      <c r="K307" s="124">
        <v>50000</v>
      </c>
      <c r="L307" s="124">
        <v>45000</v>
      </c>
      <c r="M307" s="125" t="s">
        <v>1397</v>
      </c>
      <c r="N307" s="126">
        <v>45000</v>
      </c>
      <c r="O307" s="125" t="s">
        <v>1397</v>
      </c>
      <c r="P307" s="126">
        <v>45000</v>
      </c>
      <c r="Q307" s="125" t="s">
        <v>1397</v>
      </c>
      <c r="R307" s="127">
        <v>20</v>
      </c>
    </row>
    <row r="308" spans="1:18" ht="49.5">
      <c r="A308" s="28">
        <v>301</v>
      </c>
      <c r="B308" s="119">
        <v>183</v>
      </c>
      <c r="C308" s="120" t="s">
        <v>1398</v>
      </c>
      <c r="D308" s="121"/>
      <c r="E308" s="122" t="s">
        <v>493</v>
      </c>
      <c r="F308" s="123" t="s">
        <v>30</v>
      </c>
      <c r="G308" s="123" t="s">
        <v>89</v>
      </c>
      <c r="H308" s="123" t="s">
        <v>100</v>
      </c>
      <c r="I308" s="123" t="s">
        <v>5</v>
      </c>
      <c r="J308" s="27" t="s">
        <v>209</v>
      </c>
      <c r="K308" s="124">
        <v>50000</v>
      </c>
      <c r="L308" s="124">
        <v>45000</v>
      </c>
      <c r="M308" s="125" t="s">
        <v>1399</v>
      </c>
      <c r="N308" s="126">
        <v>45000</v>
      </c>
      <c r="O308" s="125" t="s">
        <v>1399</v>
      </c>
      <c r="P308" s="126">
        <v>45000</v>
      </c>
      <c r="Q308" s="125" t="s">
        <v>1399</v>
      </c>
      <c r="R308" s="127">
        <v>20</v>
      </c>
    </row>
    <row r="309" spans="1:18" ht="49.5">
      <c r="A309" s="28">
        <v>302</v>
      </c>
      <c r="B309" s="119">
        <v>420</v>
      </c>
      <c r="C309" s="120" t="s">
        <v>1400</v>
      </c>
      <c r="D309" s="121"/>
      <c r="E309" s="128" t="s">
        <v>1401</v>
      </c>
      <c r="F309" s="123" t="s">
        <v>30</v>
      </c>
      <c r="G309" s="123" t="s">
        <v>89</v>
      </c>
      <c r="H309" s="123" t="s">
        <v>90</v>
      </c>
      <c r="I309" s="123" t="s">
        <v>5</v>
      </c>
      <c r="J309" s="78" t="s">
        <v>732</v>
      </c>
      <c r="K309" s="124">
        <v>50000</v>
      </c>
      <c r="L309" s="124">
        <v>45000</v>
      </c>
      <c r="M309" s="125" t="s">
        <v>1402</v>
      </c>
      <c r="N309" s="126">
        <v>45000</v>
      </c>
      <c r="O309" s="125" t="s">
        <v>1402</v>
      </c>
      <c r="P309" s="126">
        <v>45000</v>
      </c>
      <c r="Q309" s="125" t="s">
        <v>1402</v>
      </c>
      <c r="R309" s="127">
        <v>20</v>
      </c>
    </row>
    <row r="310" spans="1:18" ht="49.5">
      <c r="A310" s="28">
        <v>303</v>
      </c>
      <c r="B310" s="57">
        <v>227</v>
      </c>
      <c r="C310" s="120" t="s">
        <v>1403</v>
      </c>
      <c r="D310" s="121"/>
      <c r="E310" s="122" t="s">
        <v>1404</v>
      </c>
      <c r="F310" s="123" t="s">
        <v>30</v>
      </c>
      <c r="G310" s="123" t="s">
        <v>89</v>
      </c>
      <c r="H310" s="123" t="s">
        <v>90</v>
      </c>
      <c r="I310" s="123" t="s">
        <v>5</v>
      </c>
      <c r="J310" s="27" t="s">
        <v>150</v>
      </c>
      <c r="K310" s="124">
        <v>50000</v>
      </c>
      <c r="L310" s="124">
        <v>45000</v>
      </c>
      <c r="M310" s="125" t="s">
        <v>1405</v>
      </c>
      <c r="N310" s="126">
        <v>45000</v>
      </c>
      <c r="O310" s="125" t="s">
        <v>1405</v>
      </c>
      <c r="P310" s="126">
        <v>45000</v>
      </c>
      <c r="Q310" s="125" t="s">
        <v>1405</v>
      </c>
      <c r="R310" s="127">
        <v>20</v>
      </c>
    </row>
    <row r="311" spans="1:18" ht="49.5">
      <c r="A311" s="28">
        <v>304</v>
      </c>
      <c r="B311" s="119">
        <v>65</v>
      </c>
      <c r="C311" s="120" t="s">
        <v>1406</v>
      </c>
      <c r="D311" s="121"/>
      <c r="E311" s="122" t="s">
        <v>735</v>
      </c>
      <c r="F311" s="123" t="s">
        <v>30</v>
      </c>
      <c r="G311" s="123" t="s">
        <v>89</v>
      </c>
      <c r="H311" s="123" t="s">
        <v>90</v>
      </c>
      <c r="I311" s="123" t="s">
        <v>5</v>
      </c>
      <c r="J311" s="27" t="s">
        <v>102</v>
      </c>
      <c r="K311" s="124">
        <v>50000</v>
      </c>
      <c r="L311" s="124">
        <v>45000</v>
      </c>
      <c r="M311" s="125" t="s">
        <v>1407</v>
      </c>
      <c r="N311" s="126">
        <v>45000</v>
      </c>
      <c r="O311" s="125" t="s">
        <v>1407</v>
      </c>
      <c r="P311" s="126">
        <v>45000</v>
      </c>
      <c r="Q311" s="125" t="s">
        <v>1407</v>
      </c>
      <c r="R311" s="127">
        <v>20</v>
      </c>
    </row>
    <row r="312" spans="1:18" ht="49.5">
      <c r="A312" s="28">
        <v>305</v>
      </c>
      <c r="B312" s="119">
        <v>112</v>
      </c>
      <c r="C312" s="120" t="s">
        <v>1408</v>
      </c>
      <c r="D312" s="121"/>
      <c r="E312" s="122" t="s">
        <v>1409</v>
      </c>
      <c r="F312" s="123" t="s">
        <v>30</v>
      </c>
      <c r="G312" s="123" t="s">
        <v>89</v>
      </c>
      <c r="H312" s="123" t="s">
        <v>90</v>
      </c>
      <c r="I312" s="123" t="s">
        <v>5</v>
      </c>
      <c r="J312" s="27" t="s">
        <v>96</v>
      </c>
      <c r="K312" s="124">
        <v>50000</v>
      </c>
      <c r="L312" s="124">
        <v>45000</v>
      </c>
      <c r="M312" s="125" t="s">
        <v>1410</v>
      </c>
      <c r="N312" s="126">
        <v>45000</v>
      </c>
      <c r="O312" s="125" t="s">
        <v>1410</v>
      </c>
      <c r="P312" s="126">
        <v>45000</v>
      </c>
      <c r="Q312" s="125" t="s">
        <v>1410</v>
      </c>
      <c r="R312" s="127">
        <v>20</v>
      </c>
    </row>
    <row r="313" spans="1:18" ht="49.5">
      <c r="A313" s="28">
        <v>306</v>
      </c>
      <c r="B313" s="119">
        <v>7</v>
      </c>
      <c r="C313" s="120" t="s">
        <v>1411</v>
      </c>
      <c r="D313" s="121"/>
      <c r="E313" s="122" t="s">
        <v>866</v>
      </c>
      <c r="F313" s="123" t="s">
        <v>30</v>
      </c>
      <c r="G313" s="123" t="s">
        <v>89</v>
      </c>
      <c r="H313" s="123" t="s">
        <v>100</v>
      </c>
      <c r="I313" s="123" t="s">
        <v>5</v>
      </c>
      <c r="J313" s="27" t="s">
        <v>260</v>
      </c>
      <c r="K313" s="124">
        <v>50000</v>
      </c>
      <c r="L313" s="124">
        <v>45000</v>
      </c>
      <c r="M313" s="125" t="s">
        <v>1410</v>
      </c>
      <c r="N313" s="126">
        <v>0</v>
      </c>
      <c r="O313" s="125"/>
      <c r="P313" s="126">
        <v>0</v>
      </c>
      <c r="Q313" s="125"/>
      <c r="R313" s="127">
        <v>20</v>
      </c>
    </row>
    <row r="314" spans="1:18" ht="49.5">
      <c r="A314" s="28">
        <v>307</v>
      </c>
      <c r="B314" s="119">
        <v>18</v>
      </c>
      <c r="C314" s="120" t="s">
        <v>1412</v>
      </c>
      <c r="D314" s="121"/>
      <c r="E314" s="122" t="s">
        <v>1273</v>
      </c>
      <c r="F314" s="123" t="s">
        <v>30</v>
      </c>
      <c r="G314" s="123" t="s">
        <v>89</v>
      </c>
      <c r="H314" s="123" t="s">
        <v>90</v>
      </c>
      <c r="I314" s="123" t="s">
        <v>5</v>
      </c>
      <c r="J314" s="27" t="s">
        <v>96</v>
      </c>
      <c r="K314" s="124">
        <v>50000</v>
      </c>
      <c r="L314" s="124">
        <v>45000</v>
      </c>
      <c r="M314" s="125" t="s">
        <v>1410</v>
      </c>
      <c r="N314" s="126">
        <v>0</v>
      </c>
      <c r="O314" s="125"/>
      <c r="P314" s="126">
        <v>0</v>
      </c>
      <c r="Q314" s="125"/>
      <c r="R314" s="127">
        <v>20</v>
      </c>
    </row>
    <row r="315" spans="1:18" ht="49.5">
      <c r="A315" s="28">
        <v>308</v>
      </c>
      <c r="B315" s="119">
        <v>26</v>
      </c>
      <c r="C315" s="120" t="s">
        <v>1413</v>
      </c>
      <c r="D315" s="121"/>
      <c r="E315" s="128" t="s">
        <v>880</v>
      </c>
      <c r="F315" s="123" t="s">
        <v>30</v>
      </c>
      <c r="G315" s="123" t="s">
        <v>89</v>
      </c>
      <c r="H315" s="123" t="s">
        <v>90</v>
      </c>
      <c r="I315" s="123" t="s">
        <v>5</v>
      </c>
      <c r="J315" s="78" t="s">
        <v>126</v>
      </c>
      <c r="K315" s="124">
        <v>50000</v>
      </c>
      <c r="L315" s="124">
        <v>45000</v>
      </c>
      <c r="M315" s="125" t="s">
        <v>1410</v>
      </c>
      <c r="N315" s="126">
        <v>0</v>
      </c>
      <c r="O315" s="125"/>
      <c r="P315" s="126">
        <v>0</v>
      </c>
      <c r="Q315" s="125"/>
      <c r="R315" s="127">
        <v>20</v>
      </c>
    </row>
    <row r="316" spans="1:18" ht="66">
      <c r="A316" s="28">
        <v>309</v>
      </c>
      <c r="B316" s="119">
        <v>69</v>
      </c>
      <c r="C316" s="130" t="s">
        <v>1414</v>
      </c>
      <c r="D316" s="121"/>
      <c r="E316" s="122" t="s">
        <v>1415</v>
      </c>
      <c r="F316" s="123" t="s">
        <v>30</v>
      </c>
      <c r="G316" s="123" t="s">
        <v>89</v>
      </c>
      <c r="H316" s="123" t="s">
        <v>90</v>
      </c>
      <c r="I316" s="123" t="s">
        <v>6</v>
      </c>
      <c r="J316" s="27" t="s">
        <v>1416</v>
      </c>
      <c r="K316" s="124">
        <v>50000</v>
      </c>
      <c r="L316" s="124">
        <v>45000</v>
      </c>
      <c r="M316" s="125" t="s">
        <v>1410</v>
      </c>
      <c r="N316" s="126">
        <v>0</v>
      </c>
      <c r="O316" s="125"/>
      <c r="P316" s="126">
        <v>0</v>
      </c>
      <c r="Q316" s="125"/>
      <c r="R316" s="127">
        <v>20</v>
      </c>
    </row>
    <row r="317" spans="1:18" ht="49.5">
      <c r="A317" s="28">
        <v>310</v>
      </c>
      <c r="B317" s="119">
        <v>77</v>
      </c>
      <c r="C317" s="120" t="s">
        <v>1417</v>
      </c>
      <c r="D317" s="121"/>
      <c r="E317" s="122" t="s">
        <v>1418</v>
      </c>
      <c r="F317" s="123" t="s">
        <v>30</v>
      </c>
      <c r="G317" s="123" t="s">
        <v>89</v>
      </c>
      <c r="H317" s="123" t="s">
        <v>90</v>
      </c>
      <c r="I317" s="123" t="s">
        <v>5</v>
      </c>
      <c r="J317" s="27" t="s">
        <v>126</v>
      </c>
      <c r="K317" s="124">
        <v>50000</v>
      </c>
      <c r="L317" s="124">
        <v>45000</v>
      </c>
      <c r="M317" s="125" t="s">
        <v>1410</v>
      </c>
      <c r="N317" s="126">
        <v>0</v>
      </c>
      <c r="O317" s="125"/>
      <c r="P317" s="126">
        <v>0</v>
      </c>
      <c r="Q317" s="125"/>
      <c r="R317" s="127">
        <v>20</v>
      </c>
    </row>
    <row r="318" spans="1:18" ht="49.5">
      <c r="A318" s="28">
        <v>311</v>
      </c>
      <c r="B318" s="119">
        <v>91</v>
      </c>
      <c r="C318" s="120" t="s">
        <v>1419</v>
      </c>
      <c r="D318" s="121"/>
      <c r="E318" s="122" t="s">
        <v>603</v>
      </c>
      <c r="F318" s="123" t="s">
        <v>30</v>
      </c>
      <c r="G318" s="123" t="s">
        <v>89</v>
      </c>
      <c r="H318" s="123" t="s">
        <v>90</v>
      </c>
      <c r="I318" s="123" t="s">
        <v>5</v>
      </c>
      <c r="J318" s="27" t="s">
        <v>96</v>
      </c>
      <c r="K318" s="124">
        <v>50000</v>
      </c>
      <c r="L318" s="124">
        <v>45000</v>
      </c>
      <c r="M318" s="125" t="s">
        <v>1410</v>
      </c>
      <c r="N318" s="126">
        <v>0</v>
      </c>
      <c r="O318" s="125"/>
      <c r="P318" s="126">
        <v>0</v>
      </c>
      <c r="Q318" s="125"/>
      <c r="R318" s="127">
        <v>20</v>
      </c>
    </row>
    <row r="319" spans="1:18" ht="49.5">
      <c r="A319" s="28">
        <v>312</v>
      </c>
      <c r="B319" s="119">
        <v>93</v>
      </c>
      <c r="C319" s="120" t="s">
        <v>1420</v>
      </c>
      <c r="D319" s="121"/>
      <c r="E319" s="122" t="s">
        <v>599</v>
      </c>
      <c r="F319" s="123" t="s">
        <v>30</v>
      </c>
      <c r="G319" s="123" t="s">
        <v>89</v>
      </c>
      <c r="H319" s="123" t="s">
        <v>90</v>
      </c>
      <c r="I319" s="123" t="s">
        <v>5</v>
      </c>
      <c r="J319" s="27" t="s">
        <v>126</v>
      </c>
      <c r="K319" s="124">
        <v>50000</v>
      </c>
      <c r="L319" s="124">
        <v>45000</v>
      </c>
      <c r="M319" s="125" t="s">
        <v>1410</v>
      </c>
      <c r="N319" s="126">
        <v>0</v>
      </c>
      <c r="O319" s="125"/>
      <c r="P319" s="126">
        <v>0</v>
      </c>
      <c r="Q319" s="125"/>
      <c r="R319" s="127">
        <v>20</v>
      </c>
    </row>
    <row r="320" spans="1:18" ht="49.5">
      <c r="A320" s="28">
        <v>313</v>
      </c>
      <c r="B320" s="119">
        <v>111</v>
      </c>
      <c r="C320" s="120" t="s">
        <v>1421</v>
      </c>
      <c r="D320" s="121"/>
      <c r="E320" s="122" t="s">
        <v>1418</v>
      </c>
      <c r="F320" s="123" t="s">
        <v>30</v>
      </c>
      <c r="G320" s="123" t="s">
        <v>89</v>
      </c>
      <c r="H320" s="123" t="s">
        <v>90</v>
      </c>
      <c r="I320" s="123" t="s">
        <v>5</v>
      </c>
      <c r="J320" s="27" t="s">
        <v>126</v>
      </c>
      <c r="K320" s="124">
        <v>50000</v>
      </c>
      <c r="L320" s="124">
        <v>45000</v>
      </c>
      <c r="M320" s="125" t="s">
        <v>1410</v>
      </c>
      <c r="N320" s="126">
        <v>0</v>
      </c>
      <c r="O320" s="125"/>
      <c r="P320" s="126">
        <v>0</v>
      </c>
      <c r="Q320" s="125"/>
      <c r="R320" s="127">
        <v>20</v>
      </c>
    </row>
    <row r="321" spans="1:18" ht="49.5">
      <c r="A321" s="28">
        <v>314</v>
      </c>
      <c r="B321" s="119">
        <v>113</v>
      </c>
      <c r="C321" s="120" t="s">
        <v>1422</v>
      </c>
      <c r="D321" s="121"/>
      <c r="E321" s="122" t="s">
        <v>1418</v>
      </c>
      <c r="F321" s="123" t="s">
        <v>30</v>
      </c>
      <c r="G321" s="123" t="s">
        <v>89</v>
      </c>
      <c r="H321" s="123" t="s">
        <v>90</v>
      </c>
      <c r="I321" s="123" t="s">
        <v>5</v>
      </c>
      <c r="J321" s="27" t="s">
        <v>113</v>
      </c>
      <c r="K321" s="124">
        <v>50000</v>
      </c>
      <c r="L321" s="124">
        <v>45000</v>
      </c>
      <c r="M321" s="125" t="s">
        <v>1410</v>
      </c>
      <c r="N321" s="126">
        <v>0</v>
      </c>
      <c r="O321" s="125"/>
      <c r="P321" s="126">
        <v>0</v>
      </c>
      <c r="Q321" s="125"/>
      <c r="R321" s="127">
        <v>20</v>
      </c>
    </row>
    <row r="322" spans="1:18" ht="49.5">
      <c r="A322" s="28">
        <v>315</v>
      </c>
      <c r="B322" s="119">
        <v>118</v>
      </c>
      <c r="C322" s="120" t="s">
        <v>1423</v>
      </c>
      <c r="D322" s="121"/>
      <c r="E322" s="122" t="s">
        <v>1418</v>
      </c>
      <c r="F322" s="123" t="s">
        <v>30</v>
      </c>
      <c r="G322" s="123" t="s">
        <v>89</v>
      </c>
      <c r="H322" s="123" t="s">
        <v>90</v>
      </c>
      <c r="I322" s="123" t="s">
        <v>5</v>
      </c>
      <c r="J322" s="27" t="s">
        <v>126</v>
      </c>
      <c r="K322" s="124">
        <v>50000</v>
      </c>
      <c r="L322" s="124">
        <v>45000</v>
      </c>
      <c r="M322" s="125" t="s">
        <v>1410</v>
      </c>
      <c r="N322" s="126">
        <v>0</v>
      </c>
      <c r="O322" s="125"/>
      <c r="P322" s="126">
        <v>0</v>
      </c>
      <c r="Q322" s="125"/>
      <c r="R322" s="127">
        <v>20</v>
      </c>
    </row>
    <row r="323" spans="1:18" ht="49.5">
      <c r="A323" s="28">
        <v>316</v>
      </c>
      <c r="B323" s="119">
        <v>123</v>
      </c>
      <c r="C323" s="120" t="s">
        <v>1424</v>
      </c>
      <c r="D323" s="121"/>
      <c r="E323" s="122" t="s">
        <v>1418</v>
      </c>
      <c r="F323" s="123" t="s">
        <v>30</v>
      </c>
      <c r="G323" s="123" t="s">
        <v>89</v>
      </c>
      <c r="H323" s="123" t="s">
        <v>90</v>
      </c>
      <c r="I323" s="123" t="s">
        <v>5</v>
      </c>
      <c r="J323" s="27" t="s">
        <v>126</v>
      </c>
      <c r="K323" s="124">
        <v>50000</v>
      </c>
      <c r="L323" s="124">
        <v>45000</v>
      </c>
      <c r="M323" s="125" t="s">
        <v>1410</v>
      </c>
      <c r="N323" s="126">
        <v>0</v>
      </c>
      <c r="O323" s="125"/>
      <c r="P323" s="126">
        <v>0</v>
      </c>
      <c r="Q323" s="125"/>
      <c r="R323" s="127">
        <v>20</v>
      </c>
    </row>
    <row r="324" spans="1:18" ht="66">
      <c r="A324" s="28">
        <v>317</v>
      </c>
      <c r="B324" s="119">
        <v>131</v>
      </c>
      <c r="C324" s="131" t="s">
        <v>1425</v>
      </c>
      <c r="D324" s="121"/>
      <c r="E324" s="122" t="s">
        <v>1426</v>
      </c>
      <c r="F324" s="123" t="s">
        <v>30</v>
      </c>
      <c r="G324" s="123" t="s">
        <v>89</v>
      </c>
      <c r="H324" s="123" t="s">
        <v>90</v>
      </c>
      <c r="I324" s="123" t="s">
        <v>5</v>
      </c>
      <c r="J324" s="27" t="s">
        <v>96</v>
      </c>
      <c r="K324" s="124">
        <v>50000</v>
      </c>
      <c r="L324" s="124">
        <v>45000</v>
      </c>
      <c r="M324" s="125" t="s">
        <v>1410</v>
      </c>
      <c r="N324" s="126">
        <v>0</v>
      </c>
      <c r="O324" s="125"/>
      <c r="P324" s="126">
        <v>0</v>
      </c>
      <c r="Q324" s="125"/>
      <c r="R324" s="127">
        <v>20</v>
      </c>
    </row>
    <row r="325" spans="1:18" ht="49.5">
      <c r="A325" s="28">
        <v>318</v>
      </c>
      <c r="B325" s="119">
        <v>158</v>
      </c>
      <c r="C325" s="120" t="s">
        <v>1427</v>
      </c>
      <c r="D325" s="121"/>
      <c r="E325" s="122" t="s">
        <v>1428</v>
      </c>
      <c r="F325" s="123" t="s">
        <v>30</v>
      </c>
      <c r="G325" s="123" t="s">
        <v>89</v>
      </c>
      <c r="H325" s="123" t="s">
        <v>90</v>
      </c>
      <c r="I325" s="123" t="s">
        <v>5</v>
      </c>
      <c r="J325" s="27" t="s">
        <v>113</v>
      </c>
      <c r="K325" s="124">
        <v>50000</v>
      </c>
      <c r="L325" s="124">
        <v>45000</v>
      </c>
      <c r="M325" s="125" t="s">
        <v>1410</v>
      </c>
      <c r="N325" s="126">
        <v>0</v>
      </c>
      <c r="O325" s="125"/>
      <c r="P325" s="126">
        <v>0</v>
      </c>
      <c r="Q325" s="125"/>
      <c r="R325" s="127">
        <v>20</v>
      </c>
    </row>
    <row r="326" spans="1:18" ht="49.5">
      <c r="A326" s="28">
        <v>319</v>
      </c>
      <c r="B326" s="119">
        <v>253</v>
      </c>
      <c r="C326" s="120" t="s">
        <v>1429</v>
      </c>
      <c r="D326" s="121"/>
      <c r="E326" s="122" t="s">
        <v>678</v>
      </c>
      <c r="F326" s="123" t="s">
        <v>30</v>
      </c>
      <c r="G326" s="123" t="s">
        <v>89</v>
      </c>
      <c r="H326" s="123" t="s">
        <v>100</v>
      </c>
      <c r="I326" s="123" t="s">
        <v>5</v>
      </c>
      <c r="J326" s="27" t="s">
        <v>96</v>
      </c>
      <c r="K326" s="124">
        <v>50000</v>
      </c>
      <c r="L326" s="124">
        <v>45000</v>
      </c>
      <c r="M326" s="125" t="s">
        <v>1410</v>
      </c>
      <c r="N326" s="126">
        <v>0</v>
      </c>
      <c r="O326" s="125"/>
      <c r="P326" s="126">
        <v>0</v>
      </c>
      <c r="Q326" s="125"/>
      <c r="R326" s="127">
        <v>20</v>
      </c>
    </row>
    <row r="327" spans="1:18" ht="49.5">
      <c r="A327" s="28">
        <v>320</v>
      </c>
      <c r="B327" s="119">
        <v>282</v>
      </c>
      <c r="C327" s="120" t="s">
        <v>1430</v>
      </c>
      <c r="D327" s="121"/>
      <c r="E327" s="122" t="s">
        <v>1431</v>
      </c>
      <c r="F327" s="123" t="s">
        <v>30</v>
      </c>
      <c r="G327" s="123" t="s">
        <v>89</v>
      </c>
      <c r="H327" s="123" t="s">
        <v>90</v>
      </c>
      <c r="I327" s="123" t="s">
        <v>5</v>
      </c>
      <c r="J327" s="27" t="s">
        <v>96</v>
      </c>
      <c r="K327" s="124">
        <v>50000</v>
      </c>
      <c r="L327" s="124">
        <v>45000</v>
      </c>
      <c r="M327" s="125" t="s">
        <v>1410</v>
      </c>
      <c r="N327" s="126">
        <v>0</v>
      </c>
      <c r="O327" s="125"/>
      <c r="P327" s="126">
        <v>0</v>
      </c>
      <c r="Q327" s="125"/>
      <c r="R327" s="127">
        <v>20</v>
      </c>
    </row>
    <row r="328" spans="1:18" ht="49.5">
      <c r="A328" s="28">
        <v>321</v>
      </c>
      <c r="B328" s="119">
        <v>293</v>
      </c>
      <c r="C328" s="120" t="s">
        <v>1432</v>
      </c>
      <c r="D328" s="121"/>
      <c r="E328" s="122" t="s">
        <v>507</v>
      </c>
      <c r="F328" s="123" t="s">
        <v>30</v>
      </c>
      <c r="G328" s="123" t="s">
        <v>89</v>
      </c>
      <c r="H328" s="123" t="s">
        <v>90</v>
      </c>
      <c r="I328" s="123" t="s">
        <v>5</v>
      </c>
      <c r="J328" s="27" t="s">
        <v>102</v>
      </c>
      <c r="K328" s="124">
        <v>50000</v>
      </c>
      <c r="L328" s="124">
        <v>45000</v>
      </c>
      <c r="M328" s="125" t="s">
        <v>1410</v>
      </c>
      <c r="N328" s="126">
        <v>0</v>
      </c>
      <c r="O328" s="125"/>
      <c r="P328" s="126">
        <v>0</v>
      </c>
      <c r="Q328" s="125"/>
      <c r="R328" s="127">
        <v>20</v>
      </c>
    </row>
    <row r="329" spans="1:18" ht="49.5">
      <c r="A329" s="28">
        <v>322</v>
      </c>
      <c r="B329" s="119">
        <v>311</v>
      </c>
      <c r="C329" s="120" t="s">
        <v>1433</v>
      </c>
      <c r="D329" s="121"/>
      <c r="E329" s="122" t="s">
        <v>1434</v>
      </c>
      <c r="F329" s="123" t="s">
        <v>30</v>
      </c>
      <c r="G329" s="123" t="s">
        <v>89</v>
      </c>
      <c r="H329" s="123" t="s">
        <v>90</v>
      </c>
      <c r="I329" s="123" t="s">
        <v>5</v>
      </c>
      <c r="J329" s="27" t="s">
        <v>758</v>
      </c>
      <c r="K329" s="124">
        <v>50000</v>
      </c>
      <c r="L329" s="124">
        <v>45000</v>
      </c>
      <c r="M329" s="125" t="s">
        <v>1410</v>
      </c>
      <c r="N329" s="126">
        <v>0</v>
      </c>
      <c r="O329" s="125"/>
      <c r="P329" s="126">
        <v>0</v>
      </c>
      <c r="Q329" s="125"/>
      <c r="R329" s="127">
        <v>20</v>
      </c>
    </row>
    <row r="330" spans="1:18" ht="49.5">
      <c r="A330" s="28">
        <v>323</v>
      </c>
      <c r="B330" s="119">
        <v>327</v>
      </c>
      <c r="C330" s="120" t="s">
        <v>1435</v>
      </c>
      <c r="D330" s="121"/>
      <c r="E330" s="122" t="s">
        <v>983</v>
      </c>
      <c r="F330" s="123" t="s">
        <v>30</v>
      </c>
      <c r="G330" s="123" t="s">
        <v>89</v>
      </c>
      <c r="H330" s="123" t="s">
        <v>90</v>
      </c>
      <c r="I330" s="123" t="s">
        <v>5</v>
      </c>
      <c r="J330" s="27" t="s">
        <v>96</v>
      </c>
      <c r="K330" s="124">
        <v>50000</v>
      </c>
      <c r="L330" s="124">
        <v>45000</v>
      </c>
      <c r="M330" s="125" t="s">
        <v>1410</v>
      </c>
      <c r="N330" s="126">
        <v>0</v>
      </c>
      <c r="O330" s="125"/>
      <c r="P330" s="126">
        <v>0</v>
      </c>
      <c r="Q330" s="125"/>
      <c r="R330" s="127">
        <v>20</v>
      </c>
    </row>
    <row r="331" spans="1:18" ht="49.5">
      <c r="A331" s="28">
        <v>324</v>
      </c>
      <c r="B331" s="119">
        <v>331</v>
      </c>
      <c r="C331" s="120" t="s">
        <v>1436</v>
      </c>
      <c r="D331" s="121"/>
      <c r="E331" s="122" t="s">
        <v>983</v>
      </c>
      <c r="F331" s="123" t="s">
        <v>30</v>
      </c>
      <c r="G331" s="123" t="s">
        <v>89</v>
      </c>
      <c r="H331" s="123" t="s">
        <v>90</v>
      </c>
      <c r="I331" s="123" t="s">
        <v>5</v>
      </c>
      <c r="J331" s="27" t="s">
        <v>96</v>
      </c>
      <c r="K331" s="124">
        <v>50000</v>
      </c>
      <c r="L331" s="124">
        <v>45000</v>
      </c>
      <c r="M331" s="125" t="s">
        <v>1410</v>
      </c>
      <c r="N331" s="126">
        <v>0</v>
      </c>
      <c r="O331" s="125"/>
      <c r="P331" s="126">
        <v>0</v>
      </c>
      <c r="Q331" s="125"/>
      <c r="R331" s="127">
        <v>20</v>
      </c>
    </row>
    <row r="332" spans="1:18" ht="49.5">
      <c r="A332" s="28">
        <v>325</v>
      </c>
      <c r="B332" s="119">
        <v>336</v>
      </c>
      <c r="C332" s="120" t="s">
        <v>1437</v>
      </c>
      <c r="D332" s="121"/>
      <c r="E332" s="122" t="s">
        <v>1211</v>
      </c>
      <c r="F332" s="123" t="s">
        <v>30</v>
      </c>
      <c r="G332" s="123" t="s">
        <v>89</v>
      </c>
      <c r="H332" s="123" t="s">
        <v>90</v>
      </c>
      <c r="I332" s="123" t="s">
        <v>5</v>
      </c>
      <c r="J332" s="27" t="s">
        <v>732</v>
      </c>
      <c r="K332" s="124">
        <v>50000</v>
      </c>
      <c r="L332" s="124">
        <v>45000</v>
      </c>
      <c r="M332" s="125" t="s">
        <v>1410</v>
      </c>
      <c r="N332" s="126">
        <v>0</v>
      </c>
      <c r="O332" s="125"/>
      <c r="P332" s="126">
        <v>0</v>
      </c>
      <c r="Q332" s="125"/>
      <c r="R332" s="127">
        <v>20</v>
      </c>
    </row>
    <row r="333" spans="1:18" ht="33">
      <c r="A333" s="28">
        <v>326</v>
      </c>
      <c r="B333" s="119">
        <v>352</v>
      </c>
      <c r="C333" s="120" t="s">
        <v>1438</v>
      </c>
      <c r="D333" s="121"/>
      <c r="E333" s="122" t="s">
        <v>1439</v>
      </c>
      <c r="F333" s="123" t="s">
        <v>30</v>
      </c>
      <c r="G333" s="123" t="s">
        <v>89</v>
      </c>
      <c r="H333" s="123" t="s">
        <v>90</v>
      </c>
      <c r="I333" s="123" t="s">
        <v>5</v>
      </c>
      <c r="J333" s="27" t="s">
        <v>96</v>
      </c>
      <c r="K333" s="124">
        <v>50000</v>
      </c>
      <c r="L333" s="124">
        <v>45000</v>
      </c>
      <c r="M333" s="125" t="s">
        <v>1410</v>
      </c>
      <c r="N333" s="126">
        <v>0</v>
      </c>
      <c r="O333" s="125"/>
      <c r="P333" s="126">
        <v>0</v>
      </c>
      <c r="Q333" s="125"/>
      <c r="R333" s="127">
        <v>20</v>
      </c>
    </row>
    <row r="334" spans="1:18" ht="66">
      <c r="A334" s="28">
        <v>327</v>
      </c>
      <c r="B334" s="119">
        <v>355</v>
      </c>
      <c r="C334" s="120" t="s">
        <v>1440</v>
      </c>
      <c r="D334" s="121"/>
      <c r="E334" s="122" t="s">
        <v>1441</v>
      </c>
      <c r="F334" s="123" t="s">
        <v>30</v>
      </c>
      <c r="G334" s="123" t="s">
        <v>89</v>
      </c>
      <c r="H334" s="123" t="s">
        <v>90</v>
      </c>
      <c r="I334" s="123" t="s">
        <v>5</v>
      </c>
      <c r="J334" s="27" t="s">
        <v>337</v>
      </c>
      <c r="K334" s="124">
        <v>50000</v>
      </c>
      <c r="L334" s="124">
        <v>45000</v>
      </c>
      <c r="M334" s="125" t="s">
        <v>1410</v>
      </c>
      <c r="N334" s="126">
        <v>0</v>
      </c>
      <c r="O334" s="125"/>
      <c r="P334" s="126">
        <v>0</v>
      </c>
      <c r="Q334" s="125"/>
      <c r="R334" s="127">
        <v>20</v>
      </c>
    </row>
    <row r="335" spans="1:18" ht="49.5">
      <c r="A335" s="28">
        <v>328</v>
      </c>
      <c r="B335" s="119">
        <v>379</v>
      </c>
      <c r="C335" s="120" t="s">
        <v>569</v>
      </c>
      <c r="D335" s="121"/>
      <c r="E335" s="122" t="s">
        <v>1442</v>
      </c>
      <c r="F335" s="123" t="s">
        <v>30</v>
      </c>
      <c r="G335" s="123" t="s">
        <v>89</v>
      </c>
      <c r="H335" s="123" t="s">
        <v>90</v>
      </c>
      <c r="I335" s="123" t="s">
        <v>5</v>
      </c>
      <c r="J335" s="27" t="s">
        <v>96</v>
      </c>
      <c r="K335" s="124">
        <v>50000</v>
      </c>
      <c r="L335" s="124">
        <v>45000</v>
      </c>
      <c r="M335" s="125" t="s">
        <v>1410</v>
      </c>
      <c r="N335" s="126">
        <v>0</v>
      </c>
      <c r="O335" s="125"/>
      <c r="P335" s="126">
        <v>0</v>
      </c>
      <c r="Q335" s="125"/>
      <c r="R335" s="127">
        <v>20</v>
      </c>
    </row>
    <row r="336" spans="1:18" ht="66">
      <c r="A336" s="28">
        <v>329</v>
      </c>
      <c r="B336" s="119">
        <v>402</v>
      </c>
      <c r="C336" s="120" t="s">
        <v>1443</v>
      </c>
      <c r="D336" s="121"/>
      <c r="E336" s="122" t="s">
        <v>1255</v>
      </c>
      <c r="F336" s="123" t="s">
        <v>30</v>
      </c>
      <c r="G336" s="123" t="s">
        <v>89</v>
      </c>
      <c r="H336" s="123" t="s">
        <v>90</v>
      </c>
      <c r="I336" s="123" t="s">
        <v>5</v>
      </c>
      <c r="J336" s="27" t="s">
        <v>96</v>
      </c>
      <c r="K336" s="124">
        <v>50000</v>
      </c>
      <c r="L336" s="124">
        <v>45000</v>
      </c>
      <c r="M336" s="125" t="s">
        <v>1410</v>
      </c>
      <c r="N336" s="126">
        <v>0</v>
      </c>
      <c r="O336" s="125"/>
      <c r="P336" s="126">
        <v>0</v>
      </c>
      <c r="Q336" s="125"/>
      <c r="R336" s="127">
        <v>20</v>
      </c>
    </row>
    <row r="337" spans="1:18" ht="49.5">
      <c r="A337" s="28">
        <v>330</v>
      </c>
      <c r="B337" s="119">
        <v>425</v>
      </c>
      <c r="C337" s="120" t="s">
        <v>1444</v>
      </c>
      <c r="D337" s="121"/>
      <c r="E337" s="122" t="s">
        <v>1445</v>
      </c>
      <c r="F337" s="123" t="s">
        <v>30</v>
      </c>
      <c r="G337" s="123" t="s">
        <v>89</v>
      </c>
      <c r="H337" s="123" t="s">
        <v>90</v>
      </c>
      <c r="I337" s="123" t="s">
        <v>5</v>
      </c>
      <c r="J337" s="27" t="s">
        <v>109</v>
      </c>
      <c r="K337" s="124">
        <v>50000</v>
      </c>
      <c r="L337" s="124">
        <v>45000</v>
      </c>
      <c r="M337" s="125" t="s">
        <v>1410</v>
      </c>
      <c r="N337" s="126">
        <v>0</v>
      </c>
      <c r="O337" s="125"/>
      <c r="P337" s="126">
        <v>0</v>
      </c>
      <c r="Q337" s="125"/>
      <c r="R337" s="127">
        <v>20</v>
      </c>
    </row>
    <row r="338" spans="1:18" ht="82.5">
      <c r="A338" s="28">
        <v>331</v>
      </c>
      <c r="B338" s="119">
        <v>426</v>
      </c>
      <c r="C338" s="120" t="s">
        <v>1446</v>
      </c>
      <c r="D338" s="121"/>
      <c r="E338" s="128" t="s">
        <v>1447</v>
      </c>
      <c r="F338" s="123" t="s">
        <v>30</v>
      </c>
      <c r="G338" s="123" t="s">
        <v>89</v>
      </c>
      <c r="H338" s="123" t="s">
        <v>90</v>
      </c>
      <c r="I338" s="123" t="s">
        <v>5</v>
      </c>
      <c r="J338" s="78" t="s">
        <v>96</v>
      </c>
      <c r="K338" s="124">
        <v>50000</v>
      </c>
      <c r="L338" s="124">
        <v>45000</v>
      </c>
      <c r="M338" s="125" t="s">
        <v>1410</v>
      </c>
      <c r="N338" s="126">
        <v>0</v>
      </c>
      <c r="O338" s="125"/>
      <c r="P338" s="126">
        <v>0</v>
      </c>
      <c r="Q338" s="125"/>
      <c r="R338" s="127">
        <v>20</v>
      </c>
    </row>
    <row r="339" spans="1:18" ht="49.5">
      <c r="A339" s="28">
        <v>332</v>
      </c>
      <c r="B339" s="119">
        <v>437</v>
      </c>
      <c r="C339" s="120" t="s">
        <v>1448</v>
      </c>
      <c r="D339" s="121"/>
      <c r="E339" s="122" t="s">
        <v>845</v>
      </c>
      <c r="F339" s="123" t="s">
        <v>30</v>
      </c>
      <c r="G339" s="123" t="s">
        <v>89</v>
      </c>
      <c r="H339" s="123" t="s">
        <v>100</v>
      </c>
      <c r="I339" s="123" t="s">
        <v>5</v>
      </c>
      <c r="J339" s="27" t="s">
        <v>795</v>
      </c>
      <c r="K339" s="124">
        <v>50000</v>
      </c>
      <c r="L339" s="124">
        <v>45000</v>
      </c>
      <c r="M339" s="125" t="s">
        <v>1410</v>
      </c>
      <c r="N339" s="126">
        <v>0</v>
      </c>
      <c r="O339" s="125"/>
      <c r="P339" s="126">
        <v>0</v>
      </c>
      <c r="Q339" s="125"/>
      <c r="R339" s="127">
        <v>20</v>
      </c>
    </row>
    <row r="340" spans="1:18" ht="49.5">
      <c r="A340" s="28">
        <v>333</v>
      </c>
      <c r="B340" s="119">
        <v>455</v>
      </c>
      <c r="C340" s="130" t="s">
        <v>1449</v>
      </c>
      <c r="D340" s="121"/>
      <c r="E340" s="122" t="s">
        <v>724</v>
      </c>
      <c r="F340" s="123" t="s">
        <v>30</v>
      </c>
      <c r="G340" s="123" t="s">
        <v>89</v>
      </c>
      <c r="H340" s="123" t="s">
        <v>90</v>
      </c>
      <c r="I340" s="123" t="s">
        <v>5</v>
      </c>
      <c r="J340" s="27" t="s">
        <v>848</v>
      </c>
      <c r="K340" s="124">
        <v>50000</v>
      </c>
      <c r="L340" s="124">
        <v>45000</v>
      </c>
      <c r="M340" s="125" t="s">
        <v>1410</v>
      </c>
      <c r="N340" s="126">
        <v>0</v>
      </c>
      <c r="O340" s="125"/>
      <c r="P340" s="126">
        <v>0</v>
      </c>
      <c r="Q340" s="125"/>
      <c r="R340" s="127">
        <v>20</v>
      </c>
    </row>
    <row r="341" spans="1:18" ht="49.5">
      <c r="A341" s="28">
        <v>334</v>
      </c>
      <c r="B341" s="119">
        <v>459</v>
      </c>
      <c r="C341" s="120" t="s">
        <v>1450</v>
      </c>
      <c r="D341" s="121"/>
      <c r="E341" s="132" t="s">
        <v>1451</v>
      </c>
      <c r="F341" s="123" t="s">
        <v>30</v>
      </c>
      <c r="G341" s="123" t="s">
        <v>89</v>
      </c>
      <c r="H341" s="123" t="s">
        <v>100</v>
      </c>
      <c r="I341" s="123" t="s">
        <v>5</v>
      </c>
      <c r="J341" s="27" t="s">
        <v>113</v>
      </c>
      <c r="K341" s="124">
        <v>50000</v>
      </c>
      <c r="L341" s="124">
        <v>45000</v>
      </c>
      <c r="M341" s="125" t="s">
        <v>1410</v>
      </c>
      <c r="N341" s="126">
        <v>0</v>
      </c>
      <c r="O341" s="125"/>
      <c r="P341" s="126">
        <v>0</v>
      </c>
      <c r="Q341" s="125"/>
      <c r="R341" s="127">
        <v>20</v>
      </c>
    </row>
    <row r="342" spans="1:18" ht="66">
      <c r="A342" s="28">
        <v>335</v>
      </c>
      <c r="B342" s="119">
        <v>460</v>
      </c>
      <c r="C342" s="120" t="s">
        <v>1452</v>
      </c>
      <c r="D342" s="121"/>
      <c r="E342" s="122" t="s">
        <v>1428</v>
      </c>
      <c r="F342" s="123" t="s">
        <v>30</v>
      </c>
      <c r="G342" s="123" t="s">
        <v>89</v>
      </c>
      <c r="H342" s="123" t="s">
        <v>100</v>
      </c>
      <c r="I342" s="123" t="s">
        <v>5</v>
      </c>
      <c r="J342" s="27" t="s">
        <v>113</v>
      </c>
      <c r="K342" s="124">
        <v>50000</v>
      </c>
      <c r="L342" s="124">
        <v>45000</v>
      </c>
      <c r="M342" s="125" t="s">
        <v>1410</v>
      </c>
      <c r="N342" s="126">
        <v>0</v>
      </c>
      <c r="O342" s="125"/>
      <c r="P342" s="126">
        <v>0</v>
      </c>
      <c r="Q342" s="125"/>
      <c r="R342" s="127">
        <v>20</v>
      </c>
    </row>
    <row r="343" spans="1:18" ht="49.5">
      <c r="A343" s="28">
        <v>336</v>
      </c>
      <c r="B343" s="119">
        <v>461</v>
      </c>
      <c r="C343" s="120" t="s">
        <v>1453</v>
      </c>
      <c r="D343" s="121"/>
      <c r="E343" s="132" t="s">
        <v>1451</v>
      </c>
      <c r="F343" s="123" t="s">
        <v>30</v>
      </c>
      <c r="G343" s="123" t="s">
        <v>89</v>
      </c>
      <c r="H343" s="123" t="s">
        <v>100</v>
      </c>
      <c r="I343" s="123" t="s">
        <v>5</v>
      </c>
      <c r="J343" s="27" t="s">
        <v>96</v>
      </c>
      <c r="K343" s="124">
        <v>50000</v>
      </c>
      <c r="L343" s="124">
        <v>45000</v>
      </c>
      <c r="M343" s="125" t="s">
        <v>1410</v>
      </c>
      <c r="N343" s="126">
        <v>0</v>
      </c>
      <c r="O343" s="125"/>
      <c r="P343" s="126">
        <v>0</v>
      </c>
      <c r="Q343" s="125"/>
      <c r="R343" s="127">
        <v>20</v>
      </c>
    </row>
    <row r="344" spans="1:18" ht="49.5">
      <c r="A344" s="28">
        <v>337</v>
      </c>
      <c r="B344" s="119">
        <v>462</v>
      </c>
      <c r="C344" s="120" t="s">
        <v>1454</v>
      </c>
      <c r="D344" s="121"/>
      <c r="E344" s="122" t="s">
        <v>1455</v>
      </c>
      <c r="F344" s="123" t="s">
        <v>30</v>
      </c>
      <c r="G344" s="123" t="s">
        <v>89</v>
      </c>
      <c r="H344" s="123" t="s">
        <v>100</v>
      </c>
      <c r="I344" s="123" t="s">
        <v>5</v>
      </c>
      <c r="J344" s="27" t="s">
        <v>96</v>
      </c>
      <c r="K344" s="124">
        <v>50000</v>
      </c>
      <c r="L344" s="124">
        <v>45000</v>
      </c>
      <c r="M344" s="125" t="s">
        <v>1410</v>
      </c>
      <c r="N344" s="126">
        <v>0</v>
      </c>
      <c r="O344" s="125"/>
      <c r="P344" s="126">
        <v>0</v>
      </c>
      <c r="Q344" s="125"/>
      <c r="R344" s="127">
        <v>20</v>
      </c>
    </row>
    <row r="345" spans="1:18" ht="49.5">
      <c r="A345" s="28">
        <v>338</v>
      </c>
      <c r="B345" s="119">
        <v>463</v>
      </c>
      <c r="C345" s="120" t="s">
        <v>1456</v>
      </c>
      <c r="D345" s="121"/>
      <c r="E345" s="132" t="s">
        <v>1451</v>
      </c>
      <c r="F345" s="123" t="s">
        <v>30</v>
      </c>
      <c r="G345" s="123" t="s">
        <v>89</v>
      </c>
      <c r="H345" s="123" t="s">
        <v>100</v>
      </c>
      <c r="I345" s="123" t="s">
        <v>5</v>
      </c>
      <c r="J345" s="27" t="s">
        <v>113</v>
      </c>
      <c r="K345" s="124">
        <v>50000</v>
      </c>
      <c r="L345" s="124">
        <v>45000</v>
      </c>
      <c r="M345" s="125" t="s">
        <v>1410</v>
      </c>
      <c r="N345" s="126">
        <v>0</v>
      </c>
      <c r="O345" s="125"/>
      <c r="P345" s="126">
        <v>0</v>
      </c>
      <c r="Q345" s="125"/>
      <c r="R345" s="127">
        <v>20</v>
      </c>
    </row>
    <row r="346" spans="1:18" ht="49.5">
      <c r="A346" s="28">
        <v>339</v>
      </c>
      <c r="B346" s="119">
        <v>464</v>
      </c>
      <c r="C346" s="120" t="s">
        <v>1457</v>
      </c>
      <c r="D346" s="121"/>
      <c r="E346" s="122" t="s">
        <v>1458</v>
      </c>
      <c r="F346" s="123" t="s">
        <v>30</v>
      </c>
      <c r="G346" s="123" t="s">
        <v>89</v>
      </c>
      <c r="H346" s="123" t="s">
        <v>100</v>
      </c>
      <c r="I346" s="123" t="s">
        <v>5</v>
      </c>
      <c r="J346" s="27" t="s">
        <v>113</v>
      </c>
      <c r="K346" s="124">
        <v>50000</v>
      </c>
      <c r="L346" s="124">
        <v>45000</v>
      </c>
      <c r="M346" s="125" t="s">
        <v>1410</v>
      </c>
      <c r="N346" s="126">
        <v>0</v>
      </c>
      <c r="O346" s="125"/>
      <c r="P346" s="126">
        <v>0</v>
      </c>
      <c r="Q346" s="125"/>
      <c r="R346" s="127">
        <v>20</v>
      </c>
    </row>
    <row r="347" spans="1:18" ht="66">
      <c r="A347" s="28">
        <v>340</v>
      </c>
      <c r="B347" s="119">
        <v>465</v>
      </c>
      <c r="C347" s="120" t="s">
        <v>1459</v>
      </c>
      <c r="D347" s="121"/>
      <c r="E347" s="132" t="s">
        <v>1460</v>
      </c>
      <c r="F347" s="123" t="s">
        <v>30</v>
      </c>
      <c r="G347" s="123" t="s">
        <v>89</v>
      </c>
      <c r="H347" s="123" t="s">
        <v>100</v>
      </c>
      <c r="I347" s="123" t="s">
        <v>5</v>
      </c>
      <c r="J347" s="25" t="s">
        <v>96</v>
      </c>
      <c r="K347" s="124">
        <v>50000</v>
      </c>
      <c r="L347" s="124">
        <v>45000</v>
      </c>
      <c r="M347" s="125" t="s">
        <v>1410</v>
      </c>
      <c r="N347" s="126">
        <v>0</v>
      </c>
      <c r="O347" s="125"/>
      <c r="P347" s="126">
        <v>0</v>
      </c>
      <c r="Q347" s="125"/>
      <c r="R347" s="127">
        <v>20</v>
      </c>
    </row>
    <row r="348" spans="1:18" ht="33">
      <c r="A348" s="28">
        <v>341</v>
      </c>
      <c r="B348" s="119">
        <v>466</v>
      </c>
      <c r="C348" s="120" t="s">
        <v>1461</v>
      </c>
      <c r="D348" s="121"/>
      <c r="E348" s="122" t="s">
        <v>1462</v>
      </c>
      <c r="F348" s="123" t="s">
        <v>30</v>
      </c>
      <c r="G348" s="123" t="s">
        <v>89</v>
      </c>
      <c r="H348" s="123" t="s">
        <v>100</v>
      </c>
      <c r="I348" s="123" t="s">
        <v>5</v>
      </c>
      <c r="J348" s="27" t="s">
        <v>113</v>
      </c>
      <c r="K348" s="124">
        <v>50000</v>
      </c>
      <c r="L348" s="124">
        <v>45000</v>
      </c>
      <c r="M348" s="125" t="s">
        <v>1410</v>
      </c>
      <c r="N348" s="126">
        <v>0</v>
      </c>
      <c r="O348" s="125"/>
      <c r="P348" s="126">
        <v>0</v>
      </c>
      <c r="Q348" s="125"/>
      <c r="R348" s="127">
        <v>20</v>
      </c>
    </row>
    <row r="349" spans="1:18" ht="49.5">
      <c r="A349" s="28">
        <v>342</v>
      </c>
      <c r="B349" s="119">
        <v>467</v>
      </c>
      <c r="C349" s="120" t="s">
        <v>1463</v>
      </c>
      <c r="D349" s="121"/>
      <c r="E349" s="132" t="s">
        <v>1451</v>
      </c>
      <c r="F349" s="123" t="s">
        <v>30</v>
      </c>
      <c r="G349" s="123" t="s">
        <v>89</v>
      </c>
      <c r="H349" s="123" t="s">
        <v>100</v>
      </c>
      <c r="I349" s="123" t="s">
        <v>5</v>
      </c>
      <c r="J349" s="27" t="s">
        <v>113</v>
      </c>
      <c r="K349" s="124">
        <v>50000</v>
      </c>
      <c r="L349" s="124">
        <v>45000</v>
      </c>
      <c r="M349" s="125" t="s">
        <v>1410</v>
      </c>
      <c r="N349" s="126">
        <v>0</v>
      </c>
      <c r="O349" s="125"/>
      <c r="P349" s="126">
        <v>0</v>
      </c>
      <c r="Q349" s="133"/>
      <c r="R349" s="127">
        <v>20</v>
      </c>
    </row>
    <row r="350" spans="1:18" ht="49.5">
      <c r="A350" s="28">
        <v>343</v>
      </c>
      <c r="B350" s="119">
        <v>488</v>
      </c>
      <c r="C350" s="120" t="s">
        <v>1464</v>
      </c>
      <c r="D350" s="121"/>
      <c r="E350" s="128" t="s">
        <v>1465</v>
      </c>
      <c r="F350" s="123" t="s">
        <v>30</v>
      </c>
      <c r="G350" s="123" t="s">
        <v>89</v>
      </c>
      <c r="H350" s="123" t="s">
        <v>90</v>
      </c>
      <c r="I350" s="123" t="s">
        <v>5</v>
      </c>
      <c r="J350" s="78" t="s">
        <v>96</v>
      </c>
      <c r="K350" s="124">
        <v>50000</v>
      </c>
      <c r="L350" s="124">
        <v>45000</v>
      </c>
      <c r="M350" s="125" t="s">
        <v>1410</v>
      </c>
      <c r="N350" s="126">
        <v>0</v>
      </c>
      <c r="O350" s="125"/>
      <c r="P350" s="126">
        <v>0</v>
      </c>
      <c r="Q350" s="133"/>
      <c r="R350" s="127">
        <v>20</v>
      </c>
    </row>
    <row r="351" spans="1:18" ht="49.5">
      <c r="A351" s="28">
        <v>344</v>
      </c>
      <c r="B351" s="62">
        <v>7</v>
      </c>
      <c r="C351" s="134" t="s">
        <v>1466</v>
      </c>
      <c r="D351" s="135"/>
      <c r="E351" s="134" t="s">
        <v>1467</v>
      </c>
      <c r="F351" s="136" t="s">
        <v>30</v>
      </c>
      <c r="G351" s="136" t="s">
        <v>89</v>
      </c>
      <c r="H351" s="136" t="s">
        <v>90</v>
      </c>
      <c r="I351" s="136" t="s">
        <v>5</v>
      </c>
      <c r="J351" s="120" t="s">
        <v>150</v>
      </c>
      <c r="K351" s="137">
        <v>50000</v>
      </c>
      <c r="L351" s="137">
        <v>45000</v>
      </c>
      <c r="M351" s="138" t="s">
        <v>1468</v>
      </c>
      <c r="N351" s="139">
        <v>45000</v>
      </c>
      <c r="O351" s="140">
        <v>20</v>
      </c>
      <c r="P351" s="139">
        <v>45000</v>
      </c>
      <c r="Q351" s="138" t="s">
        <v>1468</v>
      </c>
      <c r="R351" s="127">
        <v>20</v>
      </c>
    </row>
    <row r="352" spans="1:18" ht="66">
      <c r="A352" s="28">
        <v>345</v>
      </c>
      <c r="B352" s="69">
        <v>158</v>
      </c>
      <c r="C352" s="134" t="s">
        <v>1469</v>
      </c>
      <c r="D352" s="135"/>
      <c r="E352" s="141" t="s">
        <v>1470</v>
      </c>
      <c r="F352" s="142" t="s">
        <v>30</v>
      </c>
      <c r="G352" s="142" t="s">
        <v>89</v>
      </c>
      <c r="H352" s="142" t="s">
        <v>100</v>
      </c>
      <c r="I352" s="142" t="s">
        <v>5</v>
      </c>
      <c r="J352" s="122" t="s">
        <v>113</v>
      </c>
      <c r="K352" s="124">
        <v>50000</v>
      </c>
      <c r="L352" s="124">
        <v>45000</v>
      </c>
      <c r="M352" s="125" t="s">
        <v>1471</v>
      </c>
      <c r="N352" s="126">
        <v>45000</v>
      </c>
      <c r="O352" s="127">
        <v>20</v>
      </c>
      <c r="P352" s="126">
        <v>45000</v>
      </c>
      <c r="Q352" s="125" t="s">
        <v>1471</v>
      </c>
      <c r="R352" s="127">
        <v>20</v>
      </c>
    </row>
    <row r="353" spans="1:18" ht="49.5">
      <c r="A353" s="28">
        <v>346</v>
      </c>
      <c r="B353" s="69">
        <v>69</v>
      </c>
      <c r="C353" s="143" t="s">
        <v>1472</v>
      </c>
      <c r="D353" s="135"/>
      <c r="E353" s="141" t="s">
        <v>1208</v>
      </c>
      <c r="F353" s="142" t="s">
        <v>30</v>
      </c>
      <c r="G353" s="142" t="s">
        <v>89</v>
      </c>
      <c r="H353" s="142" t="s">
        <v>90</v>
      </c>
      <c r="I353" s="142" t="s">
        <v>6</v>
      </c>
      <c r="J353" s="122" t="s">
        <v>1473</v>
      </c>
      <c r="K353" s="124">
        <v>50000</v>
      </c>
      <c r="L353" s="124">
        <v>45000</v>
      </c>
      <c r="M353" s="125" t="s">
        <v>1474</v>
      </c>
      <c r="N353" s="126">
        <v>45000</v>
      </c>
      <c r="O353" s="127">
        <v>20</v>
      </c>
      <c r="P353" s="126">
        <v>45000</v>
      </c>
      <c r="Q353" s="125" t="s">
        <v>1474</v>
      </c>
      <c r="R353" s="127">
        <v>20</v>
      </c>
    </row>
    <row r="354" spans="1:18" ht="49.5">
      <c r="A354" s="28">
        <v>347</v>
      </c>
      <c r="B354" s="69">
        <v>355</v>
      </c>
      <c r="C354" s="134" t="s">
        <v>1475</v>
      </c>
      <c r="D354" s="135"/>
      <c r="E354" s="141" t="s">
        <v>735</v>
      </c>
      <c r="F354" s="142" t="s">
        <v>30</v>
      </c>
      <c r="G354" s="142" t="s">
        <v>89</v>
      </c>
      <c r="H354" s="142" t="s">
        <v>90</v>
      </c>
      <c r="I354" s="142" t="s">
        <v>5</v>
      </c>
      <c r="J354" s="122" t="s">
        <v>96</v>
      </c>
      <c r="K354" s="124">
        <v>50000</v>
      </c>
      <c r="L354" s="124">
        <v>45000</v>
      </c>
      <c r="M354" s="125" t="s">
        <v>1476</v>
      </c>
      <c r="N354" s="126">
        <v>45000</v>
      </c>
      <c r="O354" s="127">
        <v>20</v>
      </c>
      <c r="P354" s="126">
        <v>45000</v>
      </c>
      <c r="Q354" s="125" t="s">
        <v>1476</v>
      </c>
      <c r="R354" s="127">
        <v>20</v>
      </c>
    </row>
    <row r="355" spans="1:18" ht="33">
      <c r="A355" s="28">
        <v>348</v>
      </c>
      <c r="B355" s="69">
        <v>91</v>
      </c>
      <c r="C355" s="134" t="s">
        <v>1477</v>
      </c>
      <c r="D355" s="135"/>
      <c r="E355" s="141" t="s">
        <v>1292</v>
      </c>
      <c r="F355" s="142" t="s">
        <v>30</v>
      </c>
      <c r="G355" s="142" t="s">
        <v>89</v>
      </c>
      <c r="H355" s="142" t="s">
        <v>90</v>
      </c>
      <c r="I355" s="142" t="s">
        <v>5</v>
      </c>
      <c r="J355" s="122" t="s">
        <v>96</v>
      </c>
      <c r="K355" s="124">
        <v>50000</v>
      </c>
      <c r="L355" s="124">
        <v>45000</v>
      </c>
      <c r="M355" s="125" t="s">
        <v>1478</v>
      </c>
      <c r="N355" s="126">
        <v>45000</v>
      </c>
      <c r="O355" s="127">
        <v>20</v>
      </c>
      <c r="P355" s="126">
        <v>45000</v>
      </c>
      <c r="Q355" s="125" t="s">
        <v>1478</v>
      </c>
      <c r="R355" s="127">
        <v>20</v>
      </c>
    </row>
    <row r="356" spans="1:18" ht="49.5">
      <c r="A356" s="28">
        <v>349</v>
      </c>
      <c r="B356" s="69">
        <v>464</v>
      </c>
      <c r="C356" s="134" t="s">
        <v>1479</v>
      </c>
      <c r="D356" s="135"/>
      <c r="E356" s="141" t="s">
        <v>1292</v>
      </c>
      <c r="F356" s="142" t="s">
        <v>30</v>
      </c>
      <c r="G356" s="142" t="s">
        <v>89</v>
      </c>
      <c r="H356" s="142" t="s">
        <v>90</v>
      </c>
      <c r="I356" s="142" t="s">
        <v>5</v>
      </c>
      <c r="J356" s="122" t="s">
        <v>220</v>
      </c>
      <c r="K356" s="124">
        <v>50000</v>
      </c>
      <c r="L356" s="124">
        <v>45000</v>
      </c>
      <c r="M356" s="125" t="s">
        <v>1480</v>
      </c>
      <c r="N356" s="126">
        <v>45000</v>
      </c>
      <c r="O356" s="127">
        <v>20</v>
      </c>
      <c r="P356" s="126">
        <v>45000</v>
      </c>
      <c r="Q356" s="125" t="s">
        <v>1480</v>
      </c>
      <c r="R356" s="127">
        <v>20</v>
      </c>
    </row>
    <row r="357" spans="1:18" ht="49.5">
      <c r="A357" s="28">
        <v>350</v>
      </c>
      <c r="B357" s="69">
        <v>467</v>
      </c>
      <c r="C357" s="134" t="s">
        <v>1481</v>
      </c>
      <c r="D357" s="135"/>
      <c r="E357" s="141" t="s">
        <v>1292</v>
      </c>
      <c r="F357" s="142" t="s">
        <v>30</v>
      </c>
      <c r="G357" s="142" t="s">
        <v>89</v>
      </c>
      <c r="H357" s="142" t="s">
        <v>100</v>
      </c>
      <c r="I357" s="142" t="s">
        <v>5</v>
      </c>
      <c r="J357" s="122" t="s">
        <v>260</v>
      </c>
      <c r="K357" s="124">
        <v>50000</v>
      </c>
      <c r="L357" s="124">
        <v>45000</v>
      </c>
      <c r="M357" s="125" t="s">
        <v>1482</v>
      </c>
      <c r="N357" s="126">
        <v>45000</v>
      </c>
      <c r="O357" s="127">
        <v>20</v>
      </c>
      <c r="P357" s="126">
        <v>45000</v>
      </c>
      <c r="Q357" s="125" t="s">
        <v>1482</v>
      </c>
      <c r="R357" s="127">
        <v>20</v>
      </c>
    </row>
    <row r="358" spans="1:18" ht="49.5">
      <c r="A358" s="28">
        <v>351</v>
      </c>
      <c r="B358" s="69">
        <v>460</v>
      </c>
      <c r="C358" s="134" t="s">
        <v>1483</v>
      </c>
      <c r="D358" s="135"/>
      <c r="E358" s="141" t="s">
        <v>1333</v>
      </c>
      <c r="F358" s="142" t="s">
        <v>30</v>
      </c>
      <c r="G358" s="142" t="s">
        <v>89</v>
      </c>
      <c r="H358" s="142" t="s">
        <v>90</v>
      </c>
      <c r="I358" s="142" t="s">
        <v>5</v>
      </c>
      <c r="J358" s="122" t="s">
        <v>1484</v>
      </c>
      <c r="K358" s="124">
        <v>50000</v>
      </c>
      <c r="L358" s="124">
        <v>45000</v>
      </c>
      <c r="M358" s="125" t="s">
        <v>1485</v>
      </c>
      <c r="N358" s="126">
        <v>45000</v>
      </c>
      <c r="O358" s="127">
        <v>20</v>
      </c>
      <c r="P358" s="126">
        <v>45000</v>
      </c>
      <c r="Q358" s="125" t="s">
        <v>1485</v>
      </c>
      <c r="R358" s="127">
        <v>20</v>
      </c>
    </row>
    <row r="359" spans="1:18" ht="49.5">
      <c r="A359" s="28">
        <v>352</v>
      </c>
      <c r="B359" s="69">
        <v>282</v>
      </c>
      <c r="C359" s="134" t="s">
        <v>1486</v>
      </c>
      <c r="D359" s="135"/>
      <c r="E359" s="141" t="s">
        <v>735</v>
      </c>
      <c r="F359" s="142" t="s">
        <v>30</v>
      </c>
      <c r="G359" s="142" t="s">
        <v>89</v>
      </c>
      <c r="H359" s="142" t="s">
        <v>90</v>
      </c>
      <c r="I359" s="142" t="s">
        <v>5</v>
      </c>
      <c r="J359" s="122" t="s">
        <v>96</v>
      </c>
      <c r="K359" s="124">
        <v>50000</v>
      </c>
      <c r="L359" s="124">
        <v>45000</v>
      </c>
      <c r="M359" s="125" t="s">
        <v>1487</v>
      </c>
      <c r="N359" s="126">
        <v>45000</v>
      </c>
      <c r="O359" s="127">
        <v>20</v>
      </c>
      <c r="P359" s="126">
        <v>45000</v>
      </c>
      <c r="Q359" s="125" t="s">
        <v>1487</v>
      </c>
      <c r="R359" s="127">
        <v>20</v>
      </c>
    </row>
    <row r="360" spans="1:18" ht="49.5">
      <c r="A360" s="28">
        <v>353</v>
      </c>
      <c r="B360" s="69">
        <v>336</v>
      </c>
      <c r="C360" s="134" t="s">
        <v>1488</v>
      </c>
      <c r="D360" s="135"/>
      <c r="E360" s="141" t="s">
        <v>866</v>
      </c>
      <c r="F360" s="142" t="s">
        <v>30</v>
      </c>
      <c r="G360" s="142" t="s">
        <v>89</v>
      </c>
      <c r="H360" s="142" t="s">
        <v>100</v>
      </c>
      <c r="I360" s="142" t="s">
        <v>5</v>
      </c>
      <c r="J360" s="122" t="s">
        <v>260</v>
      </c>
      <c r="K360" s="124">
        <v>50000</v>
      </c>
      <c r="L360" s="124">
        <v>45000</v>
      </c>
      <c r="M360" s="125" t="s">
        <v>1489</v>
      </c>
      <c r="N360" s="126">
        <v>45000</v>
      </c>
      <c r="O360" s="127">
        <v>20</v>
      </c>
      <c r="P360" s="126">
        <v>45000</v>
      </c>
      <c r="Q360" s="125" t="s">
        <v>1489</v>
      </c>
      <c r="R360" s="127">
        <v>20</v>
      </c>
    </row>
    <row r="361" spans="1:18" ht="49.5">
      <c r="A361" s="28">
        <v>354</v>
      </c>
      <c r="B361" s="69">
        <v>293</v>
      </c>
      <c r="C361" s="134" t="s">
        <v>1490</v>
      </c>
      <c r="D361" s="135"/>
      <c r="E361" s="141" t="s">
        <v>1491</v>
      </c>
      <c r="F361" s="142" t="s">
        <v>30</v>
      </c>
      <c r="G361" s="142" t="s">
        <v>89</v>
      </c>
      <c r="H361" s="142" t="s">
        <v>90</v>
      </c>
      <c r="I361" s="142" t="s">
        <v>5</v>
      </c>
      <c r="J361" s="122" t="s">
        <v>96</v>
      </c>
      <c r="K361" s="124">
        <v>50000</v>
      </c>
      <c r="L361" s="124">
        <v>45000</v>
      </c>
      <c r="M361" s="125" t="s">
        <v>1492</v>
      </c>
      <c r="N361" s="126">
        <v>45000</v>
      </c>
      <c r="O361" s="127">
        <v>20</v>
      </c>
      <c r="P361" s="126">
        <v>45000</v>
      </c>
      <c r="Q361" s="125" t="s">
        <v>1492</v>
      </c>
      <c r="R361" s="127">
        <v>20</v>
      </c>
    </row>
    <row r="362" spans="1:18" ht="49.5">
      <c r="A362" s="28">
        <v>355</v>
      </c>
      <c r="B362" s="69">
        <v>327</v>
      </c>
      <c r="C362" s="134" t="s">
        <v>1493</v>
      </c>
      <c r="D362" s="135"/>
      <c r="E362" s="141" t="s">
        <v>735</v>
      </c>
      <c r="F362" s="142" t="s">
        <v>30</v>
      </c>
      <c r="G362" s="142" t="s">
        <v>89</v>
      </c>
      <c r="H362" s="142" t="s">
        <v>90</v>
      </c>
      <c r="I362" s="142" t="s">
        <v>5</v>
      </c>
      <c r="J362" s="122" t="s">
        <v>113</v>
      </c>
      <c r="K362" s="124">
        <v>50000</v>
      </c>
      <c r="L362" s="124">
        <v>45000</v>
      </c>
      <c r="M362" s="125" t="s">
        <v>1494</v>
      </c>
      <c r="N362" s="126">
        <v>45000</v>
      </c>
      <c r="O362" s="127">
        <v>20</v>
      </c>
      <c r="P362" s="126">
        <v>45000</v>
      </c>
      <c r="Q362" s="125" t="s">
        <v>1494</v>
      </c>
      <c r="R362" s="127">
        <v>20</v>
      </c>
    </row>
    <row r="363" spans="1:18" ht="33">
      <c r="A363" s="28">
        <v>356</v>
      </c>
      <c r="B363" s="119">
        <v>489</v>
      </c>
      <c r="C363" s="134" t="s">
        <v>1495</v>
      </c>
      <c r="D363" s="135"/>
      <c r="E363" s="144" t="s">
        <v>1491</v>
      </c>
      <c r="F363" s="142" t="s">
        <v>30</v>
      </c>
      <c r="G363" s="142" t="s">
        <v>89</v>
      </c>
      <c r="H363" s="142" t="s">
        <v>100</v>
      </c>
      <c r="I363" s="142" t="s">
        <v>5</v>
      </c>
      <c r="J363" s="128" t="s">
        <v>96</v>
      </c>
      <c r="K363" s="124">
        <v>50000</v>
      </c>
      <c r="L363" s="124">
        <v>45000</v>
      </c>
      <c r="M363" s="125" t="s">
        <v>1496</v>
      </c>
      <c r="N363" s="126">
        <v>45000</v>
      </c>
      <c r="O363" s="127">
        <v>20</v>
      </c>
      <c r="P363" s="126">
        <v>45000</v>
      </c>
      <c r="Q363" s="125" t="s">
        <v>1496</v>
      </c>
      <c r="R363" s="127">
        <v>20</v>
      </c>
    </row>
    <row r="364" spans="1:18" ht="66">
      <c r="A364" s="28">
        <v>357</v>
      </c>
      <c r="B364" s="69">
        <v>311</v>
      </c>
      <c r="C364" s="134" t="s">
        <v>1497</v>
      </c>
      <c r="D364" s="135"/>
      <c r="E364" s="141" t="s">
        <v>1498</v>
      </c>
      <c r="F364" s="142" t="s">
        <v>30</v>
      </c>
      <c r="G364" s="142" t="s">
        <v>89</v>
      </c>
      <c r="H364" s="142" t="s">
        <v>100</v>
      </c>
      <c r="I364" s="142" t="s">
        <v>5</v>
      </c>
      <c r="J364" s="122" t="s">
        <v>260</v>
      </c>
      <c r="K364" s="124">
        <v>50000</v>
      </c>
      <c r="L364" s="124">
        <v>45000</v>
      </c>
      <c r="M364" s="125" t="s">
        <v>1499</v>
      </c>
      <c r="N364" s="126">
        <v>45000</v>
      </c>
      <c r="O364" s="127">
        <v>20</v>
      </c>
      <c r="P364" s="126">
        <v>45000</v>
      </c>
      <c r="Q364" s="125" t="s">
        <v>1499</v>
      </c>
      <c r="R364" s="127">
        <v>20</v>
      </c>
    </row>
    <row r="365" spans="1:18" ht="66">
      <c r="A365" s="28">
        <v>358</v>
      </c>
      <c r="B365" s="69">
        <v>488</v>
      </c>
      <c r="C365" s="134" t="s">
        <v>1500</v>
      </c>
      <c r="D365" s="135"/>
      <c r="E365" s="144" t="s">
        <v>1292</v>
      </c>
      <c r="F365" s="142" t="s">
        <v>30</v>
      </c>
      <c r="G365" s="142" t="s">
        <v>89</v>
      </c>
      <c r="H365" s="142" t="s">
        <v>90</v>
      </c>
      <c r="I365" s="142" t="s">
        <v>5</v>
      </c>
      <c r="J365" s="128" t="s">
        <v>1095</v>
      </c>
      <c r="K365" s="124">
        <v>50000</v>
      </c>
      <c r="L365" s="124">
        <v>45000</v>
      </c>
      <c r="M365" s="125" t="s">
        <v>1501</v>
      </c>
      <c r="N365" s="126">
        <v>45000</v>
      </c>
      <c r="O365" s="127">
        <v>20</v>
      </c>
      <c r="P365" s="126">
        <v>45000</v>
      </c>
      <c r="Q365" s="125" t="s">
        <v>1501</v>
      </c>
      <c r="R365" s="127">
        <v>20</v>
      </c>
    </row>
    <row r="366" spans="1:18" ht="66">
      <c r="A366" s="28">
        <v>359</v>
      </c>
      <c r="B366" s="69">
        <v>462</v>
      </c>
      <c r="C366" s="134" t="s">
        <v>1502</v>
      </c>
      <c r="D366" s="135"/>
      <c r="E366" s="141" t="s">
        <v>1292</v>
      </c>
      <c r="F366" s="142" t="s">
        <v>30</v>
      </c>
      <c r="G366" s="142" t="s">
        <v>89</v>
      </c>
      <c r="H366" s="142" t="s">
        <v>90</v>
      </c>
      <c r="I366" s="142" t="s">
        <v>5</v>
      </c>
      <c r="J366" s="122" t="s">
        <v>96</v>
      </c>
      <c r="K366" s="124">
        <v>50000</v>
      </c>
      <c r="L366" s="124">
        <v>45000</v>
      </c>
      <c r="M366" s="125" t="s">
        <v>1503</v>
      </c>
      <c r="N366" s="126">
        <v>45000</v>
      </c>
      <c r="O366" s="127">
        <v>20</v>
      </c>
      <c r="P366" s="126">
        <v>45000</v>
      </c>
      <c r="Q366" s="125" t="s">
        <v>1503</v>
      </c>
      <c r="R366" s="127">
        <v>20</v>
      </c>
    </row>
    <row r="367" spans="1:18" ht="49.5">
      <c r="A367" s="28">
        <v>360</v>
      </c>
      <c r="B367" s="69">
        <v>425</v>
      </c>
      <c r="C367" s="134" t="s">
        <v>1504</v>
      </c>
      <c r="D367" s="135"/>
      <c r="E367" s="141" t="s">
        <v>1292</v>
      </c>
      <c r="F367" s="142" t="s">
        <v>30</v>
      </c>
      <c r="G367" s="142" t="s">
        <v>89</v>
      </c>
      <c r="H367" s="142" t="s">
        <v>90</v>
      </c>
      <c r="I367" s="142" t="s">
        <v>5</v>
      </c>
      <c r="J367" s="122" t="s">
        <v>96</v>
      </c>
      <c r="K367" s="124">
        <v>50000</v>
      </c>
      <c r="L367" s="124">
        <v>45000</v>
      </c>
      <c r="M367" s="125" t="s">
        <v>1505</v>
      </c>
      <c r="N367" s="126">
        <v>45000</v>
      </c>
      <c r="O367" s="127">
        <v>20</v>
      </c>
      <c r="P367" s="126">
        <v>45000</v>
      </c>
      <c r="Q367" s="125" t="s">
        <v>1505</v>
      </c>
      <c r="R367" s="127">
        <v>20</v>
      </c>
    </row>
    <row r="368" spans="1:18" ht="49.5">
      <c r="A368" s="28">
        <v>361</v>
      </c>
      <c r="B368" s="69">
        <v>437</v>
      </c>
      <c r="C368" s="143" t="s">
        <v>1506</v>
      </c>
      <c r="D368" s="135"/>
      <c r="E368" s="141" t="s">
        <v>1292</v>
      </c>
      <c r="F368" s="142" t="s">
        <v>30</v>
      </c>
      <c r="G368" s="142" t="s">
        <v>89</v>
      </c>
      <c r="H368" s="142" t="s">
        <v>90</v>
      </c>
      <c r="I368" s="142" t="s">
        <v>5</v>
      </c>
      <c r="J368" s="122" t="s">
        <v>96</v>
      </c>
      <c r="K368" s="124">
        <v>50000</v>
      </c>
      <c r="L368" s="124">
        <v>45000</v>
      </c>
      <c r="M368" s="125" t="s">
        <v>1507</v>
      </c>
      <c r="N368" s="126">
        <v>45000</v>
      </c>
      <c r="O368" s="127">
        <v>20</v>
      </c>
      <c r="P368" s="126">
        <v>45000</v>
      </c>
      <c r="Q368" s="125" t="s">
        <v>1507</v>
      </c>
      <c r="R368" s="127">
        <v>20</v>
      </c>
    </row>
    <row r="369" spans="1:18" ht="49.5">
      <c r="A369" s="28">
        <v>362</v>
      </c>
      <c r="B369" s="69">
        <v>352</v>
      </c>
      <c r="C369" s="134" t="s">
        <v>1508</v>
      </c>
      <c r="D369" s="135"/>
      <c r="E369" s="141" t="s">
        <v>735</v>
      </c>
      <c r="F369" s="142" t="s">
        <v>30</v>
      </c>
      <c r="G369" s="142" t="s">
        <v>89</v>
      </c>
      <c r="H369" s="142" t="s">
        <v>90</v>
      </c>
      <c r="I369" s="142" t="s">
        <v>5</v>
      </c>
      <c r="J369" s="122" t="s">
        <v>96</v>
      </c>
      <c r="K369" s="124">
        <v>50000</v>
      </c>
      <c r="L369" s="124">
        <v>45000</v>
      </c>
      <c r="M369" s="125" t="s">
        <v>1509</v>
      </c>
      <c r="N369" s="126">
        <v>45000</v>
      </c>
      <c r="O369" s="127">
        <v>20</v>
      </c>
      <c r="P369" s="126">
        <v>45000</v>
      </c>
      <c r="Q369" s="125" t="s">
        <v>1509</v>
      </c>
      <c r="R369" s="127">
        <v>20</v>
      </c>
    </row>
    <row r="370" spans="1:18" ht="33">
      <c r="A370" s="28">
        <v>363</v>
      </c>
      <c r="B370" s="69">
        <v>253</v>
      </c>
      <c r="C370" s="134" t="s">
        <v>1510</v>
      </c>
      <c r="D370" s="135"/>
      <c r="E370" s="141" t="s">
        <v>735</v>
      </c>
      <c r="F370" s="142" t="s">
        <v>30</v>
      </c>
      <c r="G370" s="142" t="s">
        <v>89</v>
      </c>
      <c r="H370" s="142" t="s">
        <v>90</v>
      </c>
      <c r="I370" s="142" t="s">
        <v>5</v>
      </c>
      <c r="J370" s="122" t="s">
        <v>102</v>
      </c>
      <c r="K370" s="124">
        <v>50000</v>
      </c>
      <c r="L370" s="124">
        <v>45000</v>
      </c>
      <c r="M370" s="125" t="s">
        <v>1511</v>
      </c>
      <c r="N370" s="126">
        <v>45000</v>
      </c>
      <c r="O370" s="127">
        <v>20</v>
      </c>
      <c r="P370" s="126">
        <v>45000</v>
      </c>
      <c r="Q370" s="125" t="s">
        <v>1511</v>
      </c>
      <c r="R370" s="127">
        <v>20</v>
      </c>
    </row>
    <row r="371" spans="1:18" ht="66">
      <c r="A371" s="28">
        <v>364</v>
      </c>
      <c r="B371" s="69">
        <v>331</v>
      </c>
      <c r="C371" s="134" t="s">
        <v>1512</v>
      </c>
      <c r="D371" s="135"/>
      <c r="E371" s="141" t="s">
        <v>1513</v>
      </c>
      <c r="F371" s="142" t="s">
        <v>30</v>
      </c>
      <c r="G371" s="142" t="s">
        <v>89</v>
      </c>
      <c r="H371" s="142" t="s">
        <v>90</v>
      </c>
      <c r="I371" s="142" t="s">
        <v>5</v>
      </c>
      <c r="J371" s="122" t="s">
        <v>150</v>
      </c>
      <c r="K371" s="124">
        <v>50000</v>
      </c>
      <c r="L371" s="124">
        <v>45000</v>
      </c>
      <c r="M371" s="125" t="s">
        <v>1514</v>
      </c>
      <c r="N371" s="126">
        <v>45000</v>
      </c>
      <c r="O371" s="127">
        <v>20</v>
      </c>
      <c r="P371" s="126">
        <v>45000</v>
      </c>
      <c r="Q371" s="125" t="s">
        <v>1514</v>
      </c>
      <c r="R371" s="127">
        <v>20</v>
      </c>
    </row>
    <row r="372" spans="1:18" ht="49.5">
      <c r="A372" s="28">
        <v>365</v>
      </c>
      <c r="B372" s="11"/>
      <c r="C372" s="145" t="s">
        <v>1515</v>
      </c>
      <c r="D372" s="145" t="s">
        <v>1516</v>
      </c>
      <c r="E372" s="145" t="s">
        <v>1517</v>
      </c>
      <c r="F372" s="142" t="s">
        <v>30</v>
      </c>
      <c r="G372" s="142" t="s">
        <v>89</v>
      </c>
      <c r="H372" s="142" t="s">
        <v>90</v>
      </c>
      <c r="I372" s="142" t="s">
        <v>5</v>
      </c>
      <c r="J372" s="121" t="s">
        <v>96</v>
      </c>
      <c r="K372" s="142">
        <v>50000</v>
      </c>
      <c r="L372" s="146">
        <v>45000</v>
      </c>
      <c r="M372" s="147">
        <v>41684</v>
      </c>
      <c r="N372" s="142">
        <v>47500</v>
      </c>
      <c r="O372" s="142">
        <v>20</v>
      </c>
      <c r="P372" s="142">
        <v>47500</v>
      </c>
      <c r="Q372" s="148">
        <v>41684</v>
      </c>
      <c r="R372" s="142">
        <v>20</v>
      </c>
    </row>
    <row r="373" spans="1:18" ht="33">
      <c r="A373" s="28">
        <v>366</v>
      </c>
      <c r="B373" s="11"/>
      <c r="C373" s="145" t="s">
        <v>1518</v>
      </c>
      <c r="D373" s="145" t="s">
        <v>1519</v>
      </c>
      <c r="E373" s="145" t="s">
        <v>1520</v>
      </c>
      <c r="F373" s="142" t="s">
        <v>30</v>
      </c>
      <c r="G373" s="142" t="s">
        <v>89</v>
      </c>
      <c r="H373" s="142" t="s">
        <v>90</v>
      </c>
      <c r="I373" s="142" t="s">
        <v>5</v>
      </c>
      <c r="J373" s="121" t="s">
        <v>848</v>
      </c>
      <c r="K373" s="142">
        <v>50000</v>
      </c>
      <c r="L373" s="146">
        <v>45000</v>
      </c>
      <c r="M373" s="147">
        <v>41684</v>
      </c>
      <c r="N373" s="142">
        <v>47500</v>
      </c>
      <c r="O373" s="142">
        <v>20</v>
      </c>
      <c r="P373" s="142">
        <v>47500</v>
      </c>
      <c r="Q373" s="148">
        <v>41684</v>
      </c>
      <c r="R373" s="142">
        <v>20</v>
      </c>
    </row>
    <row r="374" spans="1:18" ht="18.75">
      <c r="K374" s="496">
        <f>SUM(K8:K373)</f>
        <v>18300000</v>
      </c>
      <c r="L374">
        <f t="shared" ref="L374" si="0">SUM(L8:L373)</f>
        <v>16470000</v>
      </c>
    </row>
    <row r="375" spans="1:18">
      <c r="L375">
        <v>915000</v>
      </c>
    </row>
    <row r="376" spans="1:18">
      <c r="L376">
        <f>SUM(L374:L375)</f>
        <v>17385000</v>
      </c>
    </row>
  </sheetData>
  <mergeCells count="5">
    <mergeCell ref="A1:R1"/>
    <mergeCell ref="A2:R2"/>
    <mergeCell ref="A3:R3"/>
    <mergeCell ref="A4:G4"/>
    <mergeCell ref="A6:B6"/>
  </mergeCells>
  <hyperlinks>
    <hyperlink ref="C324" r:id="rId1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9"/>
  <sheetViews>
    <sheetView workbookViewId="0">
      <selection sqref="A1:R1"/>
    </sheetView>
  </sheetViews>
  <sheetFormatPr defaultRowHeight="15"/>
  <sheetData>
    <row r="1" spans="1:19" ht="18.7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96"/>
    </row>
    <row r="2" spans="1:19" ht="18.75">
      <c r="A2" s="605" t="s">
        <v>1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96"/>
    </row>
    <row r="3" spans="1:19" ht="18.75">
      <c r="A3" s="605" t="s">
        <v>188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96"/>
    </row>
    <row r="4" spans="1:19" ht="18.75">
      <c r="A4" s="641" t="s">
        <v>1521</v>
      </c>
      <c r="B4" s="641"/>
      <c r="C4" s="641"/>
      <c r="D4" s="641"/>
      <c r="E4" s="641"/>
      <c r="F4" s="641"/>
      <c r="G4" s="641"/>
      <c r="H4" s="7"/>
      <c r="I4" s="7"/>
      <c r="J4" s="643" t="s">
        <v>1522</v>
      </c>
      <c r="K4" s="643"/>
      <c r="L4" s="6"/>
      <c r="M4" s="7"/>
      <c r="N4" s="104"/>
      <c r="O4" s="7"/>
      <c r="P4" s="149"/>
      <c r="Q4" s="150"/>
      <c r="R4" s="151" t="s">
        <v>674</v>
      </c>
      <c r="S4" s="96"/>
    </row>
    <row r="5" spans="1:19" ht="15.75">
      <c r="A5" s="152"/>
      <c r="B5" s="152"/>
      <c r="C5" s="153"/>
      <c r="D5" s="152"/>
      <c r="E5" s="152"/>
      <c r="F5" s="154"/>
      <c r="G5" s="155"/>
      <c r="H5" s="156"/>
      <c r="I5" s="157"/>
      <c r="J5" s="643"/>
      <c r="K5" s="643"/>
      <c r="L5" s="152"/>
      <c r="M5" s="152"/>
      <c r="N5" s="111"/>
      <c r="O5" s="154"/>
      <c r="P5" s="111"/>
      <c r="Q5" s="644" t="s">
        <v>1523</v>
      </c>
      <c r="R5" s="644"/>
      <c r="S5" s="96"/>
    </row>
    <row r="6" spans="1:19">
      <c r="A6" s="642" t="s">
        <v>651</v>
      </c>
      <c r="B6" s="642"/>
      <c r="C6" s="153"/>
      <c r="D6" s="152"/>
      <c r="E6" s="152"/>
      <c r="F6" s="154"/>
      <c r="G6" s="154"/>
      <c r="H6" s="154"/>
      <c r="I6" s="154"/>
      <c r="J6" s="152"/>
      <c r="K6" s="152"/>
      <c r="L6" s="152"/>
      <c r="M6" s="152"/>
      <c r="N6" s="111"/>
      <c r="O6" s="154"/>
      <c r="P6" s="111"/>
      <c r="Q6" s="154"/>
      <c r="R6" s="152"/>
      <c r="S6" s="96"/>
    </row>
    <row r="7" spans="1:19" ht="60">
      <c r="A7" s="119" t="s">
        <v>190</v>
      </c>
      <c r="B7" s="119" t="s">
        <v>191</v>
      </c>
      <c r="C7" s="158" t="s">
        <v>192</v>
      </c>
      <c r="D7" s="119" t="s">
        <v>193</v>
      </c>
      <c r="E7" s="119" t="s">
        <v>194</v>
      </c>
      <c r="F7" s="57" t="s">
        <v>9</v>
      </c>
      <c r="G7" s="57" t="s">
        <v>195</v>
      </c>
      <c r="H7" s="57" t="s">
        <v>196</v>
      </c>
      <c r="I7" s="159" t="s">
        <v>197</v>
      </c>
      <c r="J7" s="160" t="s">
        <v>620</v>
      </c>
      <c r="K7" s="160" t="s">
        <v>621</v>
      </c>
      <c r="L7" s="160" t="s">
        <v>622</v>
      </c>
      <c r="M7" s="160" t="s">
        <v>623</v>
      </c>
      <c r="N7" s="161" t="s">
        <v>624</v>
      </c>
      <c r="O7" s="162" t="s">
        <v>625</v>
      </c>
      <c r="P7" s="161" t="s">
        <v>202</v>
      </c>
      <c r="Q7" s="162" t="s">
        <v>201</v>
      </c>
      <c r="R7" s="163" t="s">
        <v>203</v>
      </c>
      <c r="S7" s="11" t="s">
        <v>199</v>
      </c>
    </row>
    <row r="9" spans="1:19">
      <c r="D9" t="s">
        <v>1524</v>
      </c>
    </row>
  </sheetData>
  <mergeCells count="7">
    <mergeCell ref="A6:B6"/>
    <mergeCell ref="A1:R1"/>
    <mergeCell ref="A2:R2"/>
    <mergeCell ref="A3:R3"/>
    <mergeCell ref="A4:G4"/>
    <mergeCell ref="J4:K5"/>
    <mergeCell ref="Q5:R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52"/>
  <sheetViews>
    <sheetView topLeftCell="A444" workbookViewId="0">
      <selection activeCell="O455" sqref="O455:O456"/>
    </sheetView>
  </sheetViews>
  <sheetFormatPr defaultRowHeight="15"/>
  <sheetData>
    <row r="1" spans="1:20" ht="18.7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</row>
    <row r="2" spans="1:20" ht="18.75">
      <c r="A2" s="605" t="s">
        <v>1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</row>
    <row r="3" spans="1:20" ht="18.75">
      <c r="A3" s="605" t="s">
        <v>188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</row>
    <row r="4" spans="1:20" ht="18.75">
      <c r="A4" s="641" t="s">
        <v>1525</v>
      </c>
      <c r="B4" s="641"/>
      <c r="C4" s="641"/>
      <c r="D4" s="641"/>
      <c r="E4" s="641"/>
      <c r="F4" s="641"/>
      <c r="G4" s="641"/>
      <c r="H4" s="164"/>
      <c r="I4" s="164"/>
      <c r="J4" s="7"/>
      <c r="K4" s="104"/>
      <c r="L4" s="105"/>
      <c r="M4" s="106"/>
      <c r="N4" s="104"/>
      <c r="O4" s="6"/>
      <c r="P4" s="165"/>
      <c r="Q4" s="9"/>
      <c r="R4" s="151" t="s">
        <v>674</v>
      </c>
    </row>
    <row r="5" spans="1:20" ht="22.5">
      <c r="A5" s="108"/>
      <c r="B5" s="108"/>
      <c r="C5" s="108"/>
      <c r="D5" s="108"/>
      <c r="E5" s="108"/>
      <c r="F5" s="166"/>
      <c r="G5" s="166"/>
      <c r="H5" s="166"/>
      <c r="I5" s="166"/>
      <c r="J5" s="110"/>
      <c r="K5" s="111"/>
      <c r="L5" s="111"/>
      <c r="M5" s="112"/>
      <c r="N5" s="111"/>
      <c r="O5" s="108"/>
      <c r="P5" s="108"/>
      <c r="Q5" s="113" t="s">
        <v>675</v>
      </c>
      <c r="R5" s="167"/>
    </row>
    <row r="6" spans="1:20" ht="22.5">
      <c r="A6" s="642" t="s">
        <v>651</v>
      </c>
      <c r="B6" s="642"/>
      <c r="C6" s="108"/>
      <c r="D6" s="108"/>
      <c r="E6" s="108"/>
      <c r="F6" s="166"/>
      <c r="G6" s="166"/>
      <c r="H6" s="166"/>
      <c r="I6" s="166"/>
      <c r="J6" s="110"/>
      <c r="K6" s="111"/>
      <c r="L6" s="111"/>
      <c r="M6" s="112"/>
      <c r="N6" s="111"/>
      <c r="O6" s="108"/>
      <c r="P6" s="108"/>
      <c r="Q6" s="113" t="s">
        <v>676</v>
      </c>
      <c r="R6" s="167"/>
    </row>
    <row r="7" spans="1:20" ht="63">
      <c r="A7" s="142" t="s">
        <v>190</v>
      </c>
      <c r="B7" s="142" t="s">
        <v>191</v>
      </c>
      <c r="C7" s="142" t="s">
        <v>192</v>
      </c>
      <c r="D7" s="142" t="s">
        <v>193</v>
      </c>
      <c r="E7" s="142" t="s">
        <v>194</v>
      </c>
      <c r="F7" s="142" t="s">
        <v>9</v>
      </c>
      <c r="G7" s="142" t="s">
        <v>195</v>
      </c>
      <c r="H7" s="142" t="s">
        <v>196</v>
      </c>
      <c r="I7" s="142" t="s">
        <v>197</v>
      </c>
      <c r="J7" s="142" t="s">
        <v>198</v>
      </c>
      <c r="K7" s="168" t="s">
        <v>199</v>
      </c>
      <c r="L7" s="168" t="s">
        <v>200</v>
      </c>
      <c r="M7" s="168" t="s">
        <v>201</v>
      </c>
      <c r="N7" s="168" t="s">
        <v>202</v>
      </c>
      <c r="O7" s="142" t="s">
        <v>203</v>
      </c>
      <c r="P7" s="142" t="s">
        <v>202</v>
      </c>
      <c r="Q7" s="142" t="s">
        <v>201</v>
      </c>
      <c r="R7" s="169" t="s">
        <v>203</v>
      </c>
      <c r="S7" s="40" t="s">
        <v>1526</v>
      </c>
      <c r="T7" s="40" t="s">
        <v>1527</v>
      </c>
    </row>
    <row r="8" spans="1:20" ht="60">
      <c r="A8" s="169">
        <v>1</v>
      </c>
      <c r="B8" s="40"/>
      <c r="C8" s="40" t="s">
        <v>1528</v>
      </c>
      <c r="D8" s="40" t="s">
        <v>1529</v>
      </c>
      <c r="E8" s="40" t="s">
        <v>1530</v>
      </c>
      <c r="F8" s="170" t="s">
        <v>30</v>
      </c>
      <c r="G8" s="40" t="s">
        <v>1531</v>
      </c>
      <c r="H8" s="171" t="s">
        <v>90</v>
      </c>
      <c r="I8" s="57" t="s">
        <v>5</v>
      </c>
      <c r="J8" s="40" t="s">
        <v>1532</v>
      </c>
      <c r="K8" s="40">
        <v>50000</v>
      </c>
      <c r="L8" s="40">
        <v>35000</v>
      </c>
      <c r="M8" s="40" t="s">
        <v>1533</v>
      </c>
      <c r="N8" s="40">
        <v>35000</v>
      </c>
      <c r="O8" s="40">
        <v>20</v>
      </c>
      <c r="P8" s="40">
        <v>35000</v>
      </c>
      <c r="Q8" s="40" t="s">
        <v>1534</v>
      </c>
      <c r="R8" s="172">
        <v>20</v>
      </c>
      <c r="S8" s="173" t="s">
        <v>1535</v>
      </c>
      <c r="T8" s="173" t="s">
        <v>1536</v>
      </c>
    </row>
    <row r="9" spans="1:20" ht="60">
      <c r="A9" s="169">
        <v>2</v>
      </c>
      <c r="B9" s="40"/>
      <c r="C9" s="40" t="s">
        <v>1537</v>
      </c>
      <c r="D9" s="40" t="s">
        <v>1538</v>
      </c>
      <c r="E9" s="40" t="s">
        <v>1530</v>
      </c>
      <c r="F9" s="170" t="s">
        <v>30</v>
      </c>
      <c r="G9" s="40" t="s">
        <v>1531</v>
      </c>
      <c r="H9" s="171" t="s">
        <v>100</v>
      </c>
      <c r="I9" s="57" t="s">
        <v>5</v>
      </c>
      <c r="J9" s="40" t="s">
        <v>1532</v>
      </c>
      <c r="K9" s="40">
        <v>50000</v>
      </c>
      <c r="L9" s="40">
        <v>35000</v>
      </c>
      <c r="M9" s="40" t="s">
        <v>1533</v>
      </c>
      <c r="N9" s="40">
        <v>35000</v>
      </c>
      <c r="O9" s="40">
        <v>20</v>
      </c>
      <c r="P9" s="40">
        <v>35000</v>
      </c>
      <c r="Q9" s="40" t="s">
        <v>1534</v>
      </c>
      <c r="R9" s="172">
        <v>20</v>
      </c>
      <c r="S9" s="173" t="s">
        <v>1539</v>
      </c>
      <c r="T9" s="173" t="s">
        <v>1540</v>
      </c>
    </row>
    <row r="10" spans="1:20" ht="60">
      <c r="A10" s="169">
        <v>3</v>
      </c>
      <c r="B10" s="40"/>
      <c r="C10" s="40" t="s">
        <v>1541</v>
      </c>
      <c r="D10" s="40" t="s">
        <v>1542</v>
      </c>
      <c r="E10" s="40" t="s">
        <v>1543</v>
      </c>
      <c r="F10" s="170" t="s">
        <v>30</v>
      </c>
      <c r="G10" s="40" t="s">
        <v>1531</v>
      </c>
      <c r="H10" s="171" t="s">
        <v>90</v>
      </c>
      <c r="I10" s="57" t="s">
        <v>5</v>
      </c>
      <c r="J10" s="40" t="s">
        <v>1532</v>
      </c>
      <c r="K10" s="40">
        <v>50000</v>
      </c>
      <c r="L10" s="40">
        <v>35000</v>
      </c>
      <c r="M10" s="40" t="s">
        <v>1533</v>
      </c>
      <c r="N10" s="40">
        <v>35000</v>
      </c>
      <c r="O10" s="40">
        <v>20</v>
      </c>
      <c r="P10" s="40">
        <v>35000</v>
      </c>
      <c r="Q10" s="40" t="s">
        <v>1534</v>
      </c>
      <c r="R10" s="172">
        <v>20</v>
      </c>
      <c r="S10" s="173" t="s">
        <v>1544</v>
      </c>
      <c r="T10" s="173" t="s">
        <v>1545</v>
      </c>
    </row>
    <row r="11" spans="1:20" ht="60">
      <c r="A11" s="169">
        <v>4</v>
      </c>
      <c r="B11" s="40"/>
      <c r="C11" s="40" t="s">
        <v>1546</v>
      </c>
      <c r="D11" s="40" t="s">
        <v>1547</v>
      </c>
      <c r="E11" s="40" t="s">
        <v>1543</v>
      </c>
      <c r="F11" s="170" t="s">
        <v>30</v>
      </c>
      <c r="G11" s="40" t="s">
        <v>1531</v>
      </c>
      <c r="H11" s="171" t="s">
        <v>90</v>
      </c>
      <c r="I11" s="57" t="s">
        <v>5</v>
      </c>
      <c r="J11" s="40" t="s">
        <v>1548</v>
      </c>
      <c r="K11" s="40">
        <v>50000</v>
      </c>
      <c r="L11" s="40">
        <v>35000</v>
      </c>
      <c r="M11" s="40" t="s">
        <v>1533</v>
      </c>
      <c r="N11" s="40">
        <v>35000</v>
      </c>
      <c r="O11" s="40">
        <v>20</v>
      </c>
      <c r="P11" s="40">
        <v>35000</v>
      </c>
      <c r="Q11" s="40" t="s">
        <v>1534</v>
      </c>
      <c r="R11" s="172">
        <v>20</v>
      </c>
      <c r="S11" s="173" t="s">
        <v>1549</v>
      </c>
      <c r="T11" s="173" t="s">
        <v>1550</v>
      </c>
    </row>
    <row r="12" spans="1:20" ht="60">
      <c r="A12" s="169">
        <v>5</v>
      </c>
      <c r="B12" s="40"/>
      <c r="C12" s="40" t="s">
        <v>1551</v>
      </c>
      <c r="D12" s="40" t="s">
        <v>1552</v>
      </c>
      <c r="E12" s="40" t="s">
        <v>1543</v>
      </c>
      <c r="F12" s="170" t="s">
        <v>30</v>
      </c>
      <c r="G12" s="40" t="s">
        <v>1531</v>
      </c>
      <c r="H12" s="171" t="s">
        <v>90</v>
      </c>
      <c r="I12" s="57" t="s">
        <v>5</v>
      </c>
      <c r="J12" s="40" t="s">
        <v>1532</v>
      </c>
      <c r="K12" s="40">
        <v>50000</v>
      </c>
      <c r="L12" s="40">
        <v>35000</v>
      </c>
      <c r="M12" s="40" t="s">
        <v>1533</v>
      </c>
      <c r="N12" s="40">
        <v>35000</v>
      </c>
      <c r="O12" s="40">
        <v>20</v>
      </c>
      <c r="P12" s="40">
        <v>35000</v>
      </c>
      <c r="Q12" s="40" t="s">
        <v>1534</v>
      </c>
      <c r="R12" s="172">
        <v>20</v>
      </c>
      <c r="S12" s="173" t="s">
        <v>1553</v>
      </c>
      <c r="T12" s="173" t="s">
        <v>1554</v>
      </c>
    </row>
    <row r="13" spans="1:20" ht="60">
      <c r="A13" s="169">
        <v>6</v>
      </c>
      <c r="B13" s="40"/>
      <c r="C13" s="40" t="s">
        <v>1555</v>
      </c>
      <c r="D13" s="40" t="s">
        <v>1556</v>
      </c>
      <c r="E13" s="40" t="s">
        <v>1543</v>
      </c>
      <c r="F13" s="170" t="s">
        <v>30</v>
      </c>
      <c r="G13" s="40" t="s">
        <v>1531</v>
      </c>
      <c r="H13" s="171" t="s">
        <v>90</v>
      </c>
      <c r="I13" s="57" t="s">
        <v>5</v>
      </c>
      <c r="J13" s="40" t="s">
        <v>1557</v>
      </c>
      <c r="K13" s="40">
        <v>50000</v>
      </c>
      <c r="L13" s="40">
        <v>35000</v>
      </c>
      <c r="M13" s="40" t="s">
        <v>1533</v>
      </c>
      <c r="N13" s="40">
        <v>35000</v>
      </c>
      <c r="O13" s="40">
        <v>20</v>
      </c>
      <c r="P13" s="40">
        <v>35000</v>
      </c>
      <c r="Q13" s="40" t="s">
        <v>1534</v>
      </c>
      <c r="R13" s="172">
        <v>20</v>
      </c>
      <c r="S13" s="173" t="s">
        <v>1558</v>
      </c>
      <c r="T13" s="173" t="s">
        <v>1559</v>
      </c>
    </row>
    <row r="14" spans="1:20" ht="60">
      <c r="A14" s="169">
        <v>7</v>
      </c>
      <c r="B14" s="40"/>
      <c r="C14" s="40" t="s">
        <v>1560</v>
      </c>
      <c r="D14" s="40" t="s">
        <v>1561</v>
      </c>
      <c r="E14" s="40" t="s">
        <v>1562</v>
      </c>
      <c r="F14" s="170" t="s">
        <v>30</v>
      </c>
      <c r="G14" s="40" t="s">
        <v>1531</v>
      </c>
      <c r="H14" s="171" t="s">
        <v>90</v>
      </c>
      <c r="I14" s="57" t="s">
        <v>5</v>
      </c>
      <c r="J14" s="40" t="s">
        <v>1557</v>
      </c>
      <c r="K14" s="40">
        <v>50000</v>
      </c>
      <c r="L14" s="40">
        <v>35000</v>
      </c>
      <c r="M14" s="40" t="s">
        <v>1533</v>
      </c>
      <c r="N14" s="40">
        <v>35000</v>
      </c>
      <c r="O14" s="40">
        <v>20</v>
      </c>
      <c r="P14" s="40">
        <v>35000</v>
      </c>
      <c r="Q14" s="40" t="s">
        <v>1534</v>
      </c>
      <c r="R14" s="172">
        <v>20</v>
      </c>
      <c r="S14" s="173" t="s">
        <v>1563</v>
      </c>
      <c r="T14" s="173" t="s">
        <v>1564</v>
      </c>
    </row>
    <row r="15" spans="1:20" ht="30">
      <c r="A15" s="169">
        <v>8</v>
      </c>
      <c r="B15" s="40"/>
      <c r="C15" s="40" t="s">
        <v>1565</v>
      </c>
      <c r="D15" s="40" t="s">
        <v>1566</v>
      </c>
      <c r="E15" s="40" t="s">
        <v>1567</v>
      </c>
      <c r="F15" s="170" t="s">
        <v>30</v>
      </c>
      <c r="G15" s="40" t="s">
        <v>1531</v>
      </c>
      <c r="H15" s="171" t="s">
        <v>90</v>
      </c>
      <c r="I15" s="57" t="s">
        <v>5</v>
      </c>
      <c r="J15" s="40" t="s">
        <v>1568</v>
      </c>
      <c r="K15" s="40">
        <v>50000</v>
      </c>
      <c r="L15" s="40">
        <v>35000</v>
      </c>
      <c r="M15" s="40" t="s">
        <v>1533</v>
      </c>
      <c r="N15" s="40">
        <v>35000</v>
      </c>
      <c r="O15" s="40">
        <v>20</v>
      </c>
      <c r="P15" s="40">
        <v>35000</v>
      </c>
      <c r="Q15" s="40" t="s">
        <v>1534</v>
      </c>
      <c r="R15" s="172">
        <v>20</v>
      </c>
      <c r="S15" s="173" t="s">
        <v>1569</v>
      </c>
      <c r="T15" s="173" t="s">
        <v>1570</v>
      </c>
    </row>
    <row r="16" spans="1:20" ht="60">
      <c r="A16" s="169">
        <v>9</v>
      </c>
      <c r="B16" s="40"/>
      <c r="C16" s="40" t="s">
        <v>1571</v>
      </c>
      <c r="D16" s="40" t="s">
        <v>1572</v>
      </c>
      <c r="E16" s="40" t="s">
        <v>1543</v>
      </c>
      <c r="F16" s="170" t="s">
        <v>30</v>
      </c>
      <c r="G16" s="40" t="s">
        <v>1531</v>
      </c>
      <c r="H16" s="171" t="s">
        <v>90</v>
      </c>
      <c r="I16" s="57" t="s">
        <v>5</v>
      </c>
      <c r="J16" s="40" t="s">
        <v>1532</v>
      </c>
      <c r="K16" s="40">
        <v>50000</v>
      </c>
      <c r="L16" s="40">
        <v>35000</v>
      </c>
      <c r="M16" s="40" t="s">
        <v>1533</v>
      </c>
      <c r="N16" s="40">
        <v>35000</v>
      </c>
      <c r="O16" s="40">
        <v>20</v>
      </c>
      <c r="P16" s="40">
        <v>35000</v>
      </c>
      <c r="Q16" s="40" t="s">
        <v>1534</v>
      </c>
      <c r="R16" s="172">
        <v>20</v>
      </c>
      <c r="S16" s="173" t="s">
        <v>1573</v>
      </c>
      <c r="T16" s="173" t="s">
        <v>1574</v>
      </c>
    </row>
    <row r="17" spans="1:20" ht="60">
      <c r="A17" s="169">
        <v>10</v>
      </c>
      <c r="B17" s="40"/>
      <c r="C17" s="40" t="s">
        <v>1575</v>
      </c>
      <c r="D17" s="40" t="s">
        <v>1576</v>
      </c>
      <c r="E17" s="40" t="s">
        <v>1543</v>
      </c>
      <c r="F17" s="170" t="s">
        <v>30</v>
      </c>
      <c r="G17" s="40" t="s">
        <v>1531</v>
      </c>
      <c r="H17" s="171" t="s">
        <v>90</v>
      </c>
      <c r="I17" s="57" t="s">
        <v>5</v>
      </c>
      <c r="J17" s="40" t="s">
        <v>1532</v>
      </c>
      <c r="K17" s="40">
        <v>50000</v>
      </c>
      <c r="L17" s="40">
        <v>35000</v>
      </c>
      <c r="M17" s="40" t="s">
        <v>1533</v>
      </c>
      <c r="N17" s="40">
        <v>35000</v>
      </c>
      <c r="O17" s="40">
        <v>20</v>
      </c>
      <c r="P17" s="40">
        <v>35000</v>
      </c>
      <c r="Q17" s="40" t="s">
        <v>1534</v>
      </c>
      <c r="R17" s="172">
        <v>20</v>
      </c>
      <c r="S17" s="173" t="s">
        <v>1577</v>
      </c>
      <c r="T17" s="173" t="s">
        <v>1578</v>
      </c>
    </row>
    <row r="18" spans="1:20" ht="60">
      <c r="A18" s="169">
        <v>11</v>
      </c>
      <c r="B18" s="40"/>
      <c r="C18" s="40" t="s">
        <v>1561</v>
      </c>
      <c r="D18" s="40" t="s">
        <v>1579</v>
      </c>
      <c r="E18" s="40" t="s">
        <v>1580</v>
      </c>
      <c r="F18" s="170" t="s">
        <v>30</v>
      </c>
      <c r="G18" s="40" t="s">
        <v>1531</v>
      </c>
      <c r="H18" s="171" t="s">
        <v>90</v>
      </c>
      <c r="I18" s="57" t="s">
        <v>5</v>
      </c>
      <c r="J18" s="40" t="s">
        <v>1581</v>
      </c>
      <c r="K18" s="40">
        <v>50000</v>
      </c>
      <c r="L18" s="40">
        <v>35000</v>
      </c>
      <c r="M18" s="40" t="s">
        <v>1533</v>
      </c>
      <c r="N18" s="40">
        <v>35000</v>
      </c>
      <c r="O18" s="40">
        <v>20</v>
      </c>
      <c r="P18" s="40">
        <v>35000</v>
      </c>
      <c r="Q18" s="40" t="s">
        <v>1534</v>
      </c>
      <c r="R18" s="172">
        <v>20</v>
      </c>
      <c r="S18" s="173" t="s">
        <v>1582</v>
      </c>
      <c r="T18" s="173" t="s">
        <v>1583</v>
      </c>
    </row>
    <row r="19" spans="1:20" ht="45">
      <c r="A19" s="169">
        <v>12</v>
      </c>
      <c r="B19" s="40"/>
      <c r="C19" s="40" t="s">
        <v>1584</v>
      </c>
      <c r="D19" s="40" t="s">
        <v>1585</v>
      </c>
      <c r="E19" s="40" t="s">
        <v>1586</v>
      </c>
      <c r="F19" s="170" t="s">
        <v>30</v>
      </c>
      <c r="G19" s="40" t="s">
        <v>1531</v>
      </c>
      <c r="H19" s="171" t="s">
        <v>100</v>
      </c>
      <c r="I19" s="57" t="s">
        <v>5</v>
      </c>
      <c r="J19" s="40" t="s">
        <v>1568</v>
      </c>
      <c r="K19" s="40">
        <v>50000</v>
      </c>
      <c r="L19" s="40">
        <v>35000</v>
      </c>
      <c r="M19" s="40" t="s">
        <v>1533</v>
      </c>
      <c r="N19" s="40">
        <v>35000</v>
      </c>
      <c r="O19" s="40">
        <v>20</v>
      </c>
      <c r="P19" s="40">
        <v>35000</v>
      </c>
      <c r="Q19" s="40" t="s">
        <v>1534</v>
      </c>
      <c r="R19" s="172">
        <v>20</v>
      </c>
      <c r="S19" s="173" t="s">
        <v>1587</v>
      </c>
      <c r="T19" s="173" t="s">
        <v>1588</v>
      </c>
    </row>
    <row r="20" spans="1:20" ht="60">
      <c r="A20" s="169">
        <v>13</v>
      </c>
      <c r="B20" s="40"/>
      <c r="C20" s="40" t="s">
        <v>1589</v>
      </c>
      <c r="D20" s="40" t="s">
        <v>1590</v>
      </c>
      <c r="E20" s="40" t="s">
        <v>1591</v>
      </c>
      <c r="F20" s="170" t="s">
        <v>30</v>
      </c>
      <c r="G20" s="40" t="s">
        <v>1531</v>
      </c>
      <c r="H20" s="171" t="s">
        <v>90</v>
      </c>
      <c r="I20" s="57" t="s">
        <v>5</v>
      </c>
      <c r="J20" s="40" t="s">
        <v>1532</v>
      </c>
      <c r="K20" s="40">
        <v>50000</v>
      </c>
      <c r="L20" s="40">
        <v>35000</v>
      </c>
      <c r="M20" s="40" t="s">
        <v>1533</v>
      </c>
      <c r="N20" s="40">
        <v>35000</v>
      </c>
      <c r="O20" s="40">
        <v>20</v>
      </c>
      <c r="P20" s="40">
        <v>35000</v>
      </c>
      <c r="Q20" s="40" t="s">
        <v>1534</v>
      </c>
      <c r="R20" s="172">
        <v>20</v>
      </c>
      <c r="S20" s="173" t="s">
        <v>1592</v>
      </c>
      <c r="T20" s="173" t="s">
        <v>1593</v>
      </c>
    </row>
    <row r="21" spans="1:20" ht="30">
      <c r="A21" s="169">
        <v>14</v>
      </c>
      <c r="B21" s="40"/>
      <c r="C21" s="40" t="s">
        <v>1594</v>
      </c>
      <c r="D21" s="40" t="s">
        <v>1595</v>
      </c>
      <c r="E21" s="40" t="s">
        <v>1596</v>
      </c>
      <c r="F21" s="170" t="s">
        <v>30</v>
      </c>
      <c r="G21" s="40" t="s">
        <v>1531</v>
      </c>
      <c r="H21" s="171" t="s">
        <v>90</v>
      </c>
      <c r="I21" s="57" t="s">
        <v>5</v>
      </c>
      <c r="J21" s="40" t="s">
        <v>1557</v>
      </c>
      <c r="K21" s="40">
        <v>50000</v>
      </c>
      <c r="L21" s="40">
        <v>35000</v>
      </c>
      <c r="M21" s="40" t="s">
        <v>1533</v>
      </c>
      <c r="N21" s="40">
        <v>35000</v>
      </c>
      <c r="O21" s="40">
        <v>20</v>
      </c>
      <c r="P21" s="40">
        <v>35000</v>
      </c>
      <c r="Q21" s="40" t="s">
        <v>1534</v>
      </c>
      <c r="R21" s="172">
        <v>20</v>
      </c>
      <c r="S21" s="173" t="s">
        <v>1597</v>
      </c>
      <c r="T21" s="173" t="s">
        <v>1598</v>
      </c>
    </row>
    <row r="22" spans="1:20" ht="45">
      <c r="A22" s="169">
        <v>15</v>
      </c>
      <c r="B22" s="40"/>
      <c r="C22" s="40" t="s">
        <v>1599</v>
      </c>
      <c r="D22" s="40" t="s">
        <v>1600</v>
      </c>
      <c r="E22" s="40" t="s">
        <v>1586</v>
      </c>
      <c r="F22" s="170" t="s">
        <v>30</v>
      </c>
      <c r="G22" s="40" t="s">
        <v>1531</v>
      </c>
      <c r="H22" s="171" t="s">
        <v>90</v>
      </c>
      <c r="I22" s="57" t="s">
        <v>5</v>
      </c>
      <c r="J22" s="40" t="s">
        <v>1568</v>
      </c>
      <c r="K22" s="40">
        <v>50000</v>
      </c>
      <c r="L22" s="40">
        <v>35000</v>
      </c>
      <c r="M22" s="40" t="s">
        <v>1533</v>
      </c>
      <c r="N22" s="40">
        <v>35000</v>
      </c>
      <c r="O22" s="40">
        <v>20</v>
      </c>
      <c r="P22" s="40">
        <v>35000</v>
      </c>
      <c r="Q22" s="40" t="s">
        <v>1534</v>
      </c>
      <c r="R22" s="172">
        <v>20</v>
      </c>
      <c r="S22" s="173" t="s">
        <v>1601</v>
      </c>
      <c r="T22" s="173" t="s">
        <v>1602</v>
      </c>
    </row>
    <row r="23" spans="1:20" ht="30">
      <c r="A23" s="169">
        <v>16</v>
      </c>
      <c r="B23" s="40"/>
      <c r="C23" s="40" t="s">
        <v>1603</v>
      </c>
      <c r="D23" s="40" t="s">
        <v>1604</v>
      </c>
      <c r="E23" s="40" t="s">
        <v>1605</v>
      </c>
      <c r="F23" s="170" t="s">
        <v>30</v>
      </c>
      <c r="G23" s="40" t="s">
        <v>1531</v>
      </c>
      <c r="H23" s="171" t="s">
        <v>100</v>
      </c>
      <c r="I23" s="57" t="s">
        <v>5</v>
      </c>
      <c r="J23" s="40" t="s">
        <v>1532</v>
      </c>
      <c r="K23" s="40">
        <v>50000</v>
      </c>
      <c r="L23" s="40">
        <v>35000</v>
      </c>
      <c r="M23" s="40" t="s">
        <v>1533</v>
      </c>
      <c r="N23" s="40">
        <v>35000</v>
      </c>
      <c r="O23" s="40">
        <v>20</v>
      </c>
      <c r="P23" s="40">
        <v>35000</v>
      </c>
      <c r="Q23" s="40" t="s">
        <v>1534</v>
      </c>
      <c r="R23" s="172">
        <v>20</v>
      </c>
      <c r="S23" s="173" t="s">
        <v>1606</v>
      </c>
      <c r="T23" s="173" t="s">
        <v>1607</v>
      </c>
    </row>
    <row r="24" spans="1:20" ht="45">
      <c r="A24" s="169">
        <v>17</v>
      </c>
      <c r="B24" s="40"/>
      <c r="C24" s="40" t="s">
        <v>1571</v>
      </c>
      <c r="D24" s="40" t="s">
        <v>1608</v>
      </c>
      <c r="E24" s="40" t="s">
        <v>1609</v>
      </c>
      <c r="F24" s="170" t="s">
        <v>30</v>
      </c>
      <c r="G24" s="40" t="s">
        <v>1531</v>
      </c>
      <c r="H24" s="171" t="s">
        <v>90</v>
      </c>
      <c r="I24" s="57" t="s">
        <v>5</v>
      </c>
      <c r="J24" s="40" t="s">
        <v>1568</v>
      </c>
      <c r="K24" s="40">
        <v>50000</v>
      </c>
      <c r="L24" s="40">
        <v>35000</v>
      </c>
      <c r="M24" s="40" t="s">
        <v>1533</v>
      </c>
      <c r="N24" s="40">
        <v>35000</v>
      </c>
      <c r="O24" s="40">
        <v>20</v>
      </c>
      <c r="P24" s="40">
        <v>35000</v>
      </c>
      <c r="Q24" s="40" t="s">
        <v>1534</v>
      </c>
      <c r="R24" s="172">
        <v>20</v>
      </c>
      <c r="S24" s="173" t="s">
        <v>1610</v>
      </c>
      <c r="T24" s="173" t="s">
        <v>1611</v>
      </c>
    </row>
    <row r="25" spans="1:20" ht="30">
      <c r="A25" s="169">
        <v>18</v>
      </c>
      <c r="B25" s="40"/>
      <c r="C25" s="40" t="s">
        <v>1612</v>
      </c>
      <c r="D25" s="40" t="s">
        <v>1613</v>
      </c>
      <c r="E25" s="40" t="s">
        <v>1614</v>
      </c>
      <c r="F25" s="170" t="s">
        <v>30</v>
      </c>
      <c r="G25" s="40" t="s">
        <v>1531</v>
      </c>
      <c r="H25" s="171" t="s">
        <v>90</v>
      </c>
      <c r="I25" s="57" t="s">
        <v>5</v>
      </c>
      <c r="J25" s="40" t="s">
        <v>1532</v>
      </c>
      <c r="K25" s="40">
        <v>50000</v>
      </c>
      <c r="L25" s="40">
        <v>35000</v>
      </c>
      <c r="M25" s="40" t="s">
        <v>1533</v>
      </c>
      <c r="N25" s="40">
        <v>35000</v>
      </c>
      <c r="O25" s="40">
        <v>20</v>
      </c>
      <c r="P25" s="40">
        <v>35000</v>
      </c>
      <c r="Q25" s="40" t="s">
        <v>1534</v>
      </c>
      <c r="R25" s="172">
        <v>20</v>
      </c>
      <c r="S25" s="173" t="s">
        <v>1615</v>
      </c>
      <c r="T25" s="173" t="s">
        <v>1616</v>
      </c>
    </row>
    <row r="26" spans="1:20" ht="45">
      <c r="A26" s="169">
        <v>19</v>
      </c>
      <c r="B26" s="40"/>
      <c r="C26" s="40" t="s">
        <v>1617</v>
      </c>
      <c r="D26" s="40" t="s">
        <v>1618</v>
      </c>
      <c r="E26" s="40" t="s">
        <v>1619</v>
      </c>
      <c r="F26" s="170" t="s">
        <v>30</v>
      </c>
      <c r="G26" s="40" t="s">
        <v>1531</v>
      </c>
      <c r="H26" s="171" t="s">
        <v>90</v>
      </c>
      <c r="I26" s="57" t="s">
        <v>5</v>
      </c>
      <c r="J26" s="40" t="s">
        <v>1568</v>
      </c>
      <c r="K26" s="40">
        <v>50000</v>
      </c>
      <c r="L26" s="40">
        <v>35000</v>
      </c>
      <c r="M26" s="40" t="s">
        <v>1533</v>
      </c>
      <c r="N26" s="40">
        <v>35000</v>
      </c>
      <c r="O26" s="40">
        <v>20</v>
      </c>
      <c r="P26" s="40">
        <v>35000</v>
      </c>
      <c r="Q26" s="40" t="s">
        <v>1534</v>
      </c>
      <c r="R26" s="172">
        <v>20</v>
      </c>
      <c r="S26" s="173" t="s">
        <v>1620</v>
      </c>
      <c r="T26" s="173" t="s">
        <v>1621</v>
      </c>
    </row>
    <row r="27" spans="1:20" ht="45">
      <c r="A27" s="169">
        <v>20</v>
      </c>
      <c r="B27" s="40"/>
      <c r="C27" s="40" t="s">
        <v>1622</v>
      </c>
      <c r="D27" s="40" t="s">
        <v>1623</v>
      </c>
      <c r="E27" s="40" t="s">
        <v>1624</v>
      </c>
      <c r="F27" s="170" t="s">
        <v>30</v>
      </c>
      <c r="G27" s="40" t="s">
        <v>1531</v>
      </c>
      <c r="H27" s="171" t="s">
        <v>90</v>
      </c>
      <c r="I27" s="57" t="s">
        <v>5</v>
      </c>
      <c r="J27" s="40" t="s">
        <v>1568</v>
      </c>
      <c r="K27" s="40">
        <v>50000</v>
      </c>
      <c r="L27" s="40">
        <v>35000</v>
      </c>
      <c r="M27" s="40" t="s">
        <v>1533</v>
      </c>
      <c r="N27" s="40">
        <v>35000</v>
      </c>
      <c r="O27" s="40">
        <v>20</v>
      </c>
      <c r="P27" s="40">
        <v>35000</v>
      </c>
      <c r="Q27" s="40" t="s">
        <v>1534</v>
      </c>
      <c r="R27" s="172">
        <v>20</v>
      </c>
      <c r="S27" s="173" t="s">
        <v>1625</v>
      </c>
      <c r="T27" s="173" t="s">
        <v>1626</v>
      </c>
    </row>
    <row r="28" spans="1:20" ht="45">
      <c r="A28" s="169">
        <v>21</v>
      </c>
      <c r="B28" s="40"/>
      <c r="C28" s="40" t="s">
        <v>1627</v>
      </c>
      <c r="D28" s="40" t="s">
        <v>1612</v>
      </c>
      <c r="E28" s="40" t="s">
        <v>1624</v>
      </c>
      <c r="F28" s="170" t="s">
        <v>30</v>
      </c>
      <c r="G28" s="40" t="s">
        <v>1531</v>
      </c>
      <c r="H28" s="171" t="s">
        <v>90</v>
      </c>
      <c r="I28" s="57" t="s">
        <v>5</v>
      </c>
      <c r="J28" s="40" t="s">
        <v>1628</v>
      </c>
      <c r="K28" s="40">
        <v>50000</v>
      </c>
      <c r="L28" s="40">
        <v>35000</v>
      </c>
      <c r="M28" s="40" t="s">
        <v>1533</v>
      </c>
      <c r="N28" s="40">
        <v>35000</v>
      </c>
      <c r="O28" s="40">
        <v>20</v>
      </c>
      <c r="P28" s="40">
        <v>35000</v>
      </c>
      <c r="Q28" s="40" t="s">
        <v>1534</v>
      </c>
      <c r="R28" s="172">
        <v>20</v>
      </c>
      <c r="S28" s="173" t="s">
        <v>1629</v>
      </c>
      <c r="T28" s="173" t="s">
        <v>1630</v>
      </c>
    </row>
    <row r="29" spans="1:20" ht="45">
      <c r="A29" s="169">
        <v>22</v>
      </c>
      <c r="B29" s="40"/>
      <c r="C29" s="40" t="s">
        <v>1631</v>
      </c>
      <c r="D29" s="40" t="s">
        <v>1632</v>
      </c>
      <c r="E29" s="40" t="s">
        <v>1633</v>
      </c>
      <c r="F29" s="170" t="s">
        <v>30</v>
      </c>
      <c r="G29" s="40" t="s">
        <v>1531</v>
      </c>
      <c r="H29" s="171" t="s">
        <v>90</v>
      </c>
      <c r="I29" s="57" t="s">
        <v>5</v>
      </c>
      <c r="J29" s="40" t="s">
        <v>1532</v>
      </c>
      <c r="K29" s="40">
        <v>50000</v>
      </c>
      <c r="L29" s="40">
        <v>35000</v>
      </c>
      <c r="M29" s="40" t="s">
        <v>1533</v>
      </c>
      <c r="N29" s="40">
        <v>35000</v>
      </c>
      <c r="O29" s="40">
        <v>20</v>
      </c>
      <c r="P29" s="40">
        <v>35000</v>
      </c>
      <c r="Q29" s="40" t="s">
        <v>1534</v>
      </c>
      <c r="R29" s="172">
        <v>20</v>
      </c>
      <c r="S29" s="173" t="s">
        <v>1634</v>
      </c>
      <c r="T29" s="173" t="s">
        <v>1635</v>
      </c>
    </row>
    <row r="30" spans="1:20" ht="45">
      <c r="A30" s="169">
        <v>23</v>
      </c>
      <c r="B30" s="40"/>
      <c r="C30" s="40" t="s">
        <v>1636</v>
      </c>
      <c r="D30" s="40" t="s">
        <v>1637</v>
      </c>
      <c r="E30" s="40" t="s">
        <v>1624</v>
      </c>
      <c r="F30" s="170" t="s">
        <v>30</v>
      </c>
      <c r="G30" s="40" t="s">
        <v>1531</v>
      </c>
      <c r="H30" s="171" t="s">
        <v>100</v>
      </c>
      <c r="I30" s="57" t="s">
        <v>5</v>
      </c>
      <c r="J30" s="40" t="s">
        <v>1532</v>
      </c>
      <c r="K30" s="40">
        <v>50000</v>
      </c>
      <c r="L30" s="40">
        <v>35000</v>
      </c>
      <c r="M30" s="40" t="s">
        <v>1533</v>
      </c>
      <c r="N30" s="40">
        <v>35000</v>
      </c>
      <c r="O30" s="40">
        <v>20</v>
      </c>
      <c r="P30" s="40">
        <v>35000</v>
      </c>
      <c r="Q30" s="40" t="s">
        <v>1534</v>
      </c>
      <c r="R30" s="172">
        <v>20</v>
      </c>
      <c r="S30" s="173" t="s">
        <v>1638</v>
      </c>
      <c r="T30" s="173" t="s">
        <v>1639</v>
      </c>
    </row>
    <row r="31" spans="1:20" ht="45">
      <c r="A31" s="169">
        <v>24</v>
      </c>
      <c r="B31" s="40"/>
      <c r="C31" s="40" t="s">
        <v>1640</v>
      </c>
      <c r="D31" s="40" t="s">
        <v>1641</v>
      </c>
      <c r="E31" s="40" t="s">
        <v>1642</v>
      </c>
      <c r="F31" s="170" t="s">
        <v>30</v>
      </c>
      <c r="G31" s="40" t="s">
        <v>1531</v>
      </c>
      <c r="H31" s="171" t="s">
        <v>90</v>
      </c>
      <c r="I31" s="57" t="s">
        <v>5</v>
      </c>
      <c r="J31" s="40" t="s">
        <v>1532</v>
      </c>
      <c r="K31" s="40">
        <v>50000</v>
      </c>
      <c r="L31" s="40">
        <v>35000</v>
      </c>
      <c r="M31" s="40" t="s">
        <v>1533</v>
      </c>
      <c r="N31" s="40">
        <v>35000</v>
      </c>
      <c r="O31" s="40">
        <v>20</v>
      </c>
      <c r="P31" s="40">
        <v>35000</v>
      </c>
      <c r="Q31" s="40" t="s">
        <v>1534</v>
      </c>
      <c r="R31" s="172">
        <v>20</v>
      </c>
      <c r="S31" s="173" t="s">
        <v>1643</v>
      </c>
      <c r="T31" s="173" t="s">
        <v>1644</v>
      </c>
    </row>
    <row r="32" spans="1:20" ht="45">
      <c r="A32" s="169">
        <v>25</v>
      </c>
      <c r="B32" s="40"/>
      <c r="C32" s="40" t="s">
        <v>1645</v>
      </c>
      <c r="D32" s="40" t="s">
        <v>1646</v>
      </c>
      <c r="E32" s="40" t="s">
        <v>1642</v>
      </c>
      <c r="F32" s="170" t="s">
        <v>30</v>
      </c>
      <c r="G32" s="40" t="s">
        <v>1531</v>
      </c>
      <c r="H32" s="171" t="s">
        <v>90</v>
      </c>
      <c r="I32" s="57" t="s">
        <v>5</v>
      </c>
      <c r="J32" s="40" t="s">
        <v>1532</v>
      </c>
      <c r="K32" s="40">
        <v>50000</v>
      </c>
      <c r="L32" s="40">
        <v>35000</v>
      </c>
      <c r="M32" s="40" t="s">
        <v>1533</v>
      </c>
      <c r="N32" s="40">
        <v>35000</v>
      </c>
      <c r="O32" s="40">
        <v>20</v>
      </c>
      <c r="P32" s="40">
        <v>35000</v>
      </c>
      <c r="Q32" s="40" t="s">
        <v>1534</v>
      </c>
      <c r="R32" s="172">
        <v>20</v>
      </c>
      <c r="S32" s="173" t="s">
        <v>1647</v>
      </c>
      <c r="T32" s="174" t="s">
        <v>1648</v>
      </c>
    </row>
    <row r="33" spans="1:20" ht="45">
      <c r="A33" s="169">
        <v>26</v>
      </c>
      <c r="B33" s="40"/>
      <c r="C33" s="40" t="s">
        <v>1649</v>
      </c>
      <c r="D33" s="40" t="s">
        <v>1650</v>
      </c>
      <c r="E33" s="40" t="s">
        <v>1642</v>
      </c>
      <c r="F33" s="170" t="s">
        <v>30</v>
      </c>
      <c r="G33" s="40" t="s">
        <v>1531</v>
      </c>
      <c r="H33" s="171" t="s">
        <v>90</v>
      </c>
      <c r="I33" s="57" t="s">
        <v>5</v>
      </c>
      <c r="J33" s="40" t="s">
        <v>1532</v>
      </c>
      <c r="K33" s="40">
        <v>50000</v>
      </c>
      <c r="L33" s="40">
        <v>35000</v>
      </c>
      <c r="M33" s="40" t="s">
        <v>1533</v>
      </c>
      <c r="N33" s="40">
        <v>35000</v>
      </c>
      <c r="O33" s="40">
        <v>20</v>
      </c>
      <c r="P33" s="40">
        <v>35000</v>
      </c>
      <c r="Q33" s="40" t="s">
        <v>1534</v>
      </c>
      <c r="R33" s="172">
        <v>20</v>
      </c>
      <c r="S33" s="174" t="s">
        <v>1651</v>
      </c>
      <c r="T33" s="173" t="s">
        <v>1652</v>
      </c>
    </row>
    <row r="34" spans="1:20" ht="45">
      <c r="A34" s="169">
        <v>27</v>
      </c>
      <c r="B34" s="40"/>
      <c r="C34" s="40" t="s">
        <v>1653</v>
      </c>
      <c r="D34" s="40" t="s">
        <v>1571</v>
      </c>
      <c r="E34" s="40" t="s">
        <v>1642</v>
      </c>
      <c r="F34" s="170" t="s">
        <v>30</v>
      </c>
      <c r="G34" s="40" t="s">
        <v>1531</v>
      </c>
      <c r="H34" s="171" t="s">
        <v>90</v>
      </c>
      <c r="I34" s="57" t="s">
        <v>5</v>
      </c>
      <c r="J34" s="40" t="s">
        <v>1532</v>
      </c>
      <c r="K34" s="40">
        <v>50000</v>
      </c>
      <c r="L34" s="40">
        <v>35000</v>
      </c>
      <c r="M34" s="40" t="s">
        <v>1533</v>
      </c>
      <c r="N34" s="40">
        <v>35000</v>
      </c>
      <c r="O34" s="40">
        <v>20</v>
      </c>
      <c r="P34" s="40">
        <v>35000</v>
      </c>
      <c r="Q34" s="40" t="s">
        <v>1534</v>
      </c>
      <c r="R34" s="172">
        <v>20</v>
      </c>
      <c r="S34" s="173" t="s">
        <v>1654</v>
      </c>
      <c r="T34" s="173" t="s">
        <v>1655</v>
      </c>
    </row>
    <row r="35" spans="1:20" ht="45">
      <c r="A35" s="169">
        <v>28</v>
      </c>
      <c r="B35" s="40"/>
      <c r="C35" s="40" t="s">
        <v>1656</v>
      </c>
      <c r="D35" s="40" t="s">
        <v>1657</v>
      </c>
      <c r="E35" s="40" t="s">
        <v>1642</v>
      </c>
      <c r="F35" s="170" t="s">
        <v>30</v>
      </c>
      <c r="G35" s="40" t="s">
        <v>1531</v>
      </c>
      <c r="H35" s="171" t="s">
        <v>90</v>
      </c>
      <c r="I35" s="57" t="s">
        <v>5</v>
      </c>
      <c r="J35" s="40" t="s">
        <v>1532</v>
      </c>
      <c r="K35" s="40">
        <v>50000</v>
      </c>
      <c r="L35" s="40">
        <v>35000</v>
      </c>
      <c r="M35" s="40" t="s">
        <v>1533</v>
      </c>
      <c r="N35" s="40">
        <v>35000</v>
      </c>
      <c r="O35" s="40">
        <v>20</v>
      </c>
      <c r="P35" s="40">
        <v>35000</v>
      </c>
      <c r="Q35" s="40" t="s">
        <v>1534</v>
      </c>
      <c r="R35" s="172">
        <v>20</v>
      </c>
      <c r="S35" s="173" t="s">
        <v>1658</v>
      </c>
      <c r="T35" s="173" t="s">
        <v>1659</v>
      </c>
    </row>
    <row r="36" spans="1:20" ht="45">
      <c r="A36" s="169">
        <v>29</v>
      </c>
      <c r="B36" s="40"/>
      <c r="C36" s="40" t="s">
        <v>1660</v>
      </c>
      <c r="D36" s="40" t="s">
        <v>1661</v>
      </c>
      <c r="E36" s="40" t="s">
        <v>1642</v>
      </c>
      <c r="F36" s="170" t="s">
        <v>30</v>
      </c>
      <c r="G36" s="40" t="s">
        <v>1531</v>
      </c>
      <c r="H36" s="171" t="s">
        <v>90</v>
      </c>
      <c r="I36" s="57" t="s">
        <v>5</v>
      </c>
      <c r="J36" s="40" t="s">
        <v>1532</v>
      </c>
      <c r="K36" s="40">
        <v>50000</v>
      </c>
      <c r="L36" s="40">
        <v>35000</v>
      </c>
      <c r="M36" s="40" t="s">
        <v>1533</v>
      </c>
      <c r="N36" s="40">
        <v>35000</v>
      </c>
      <c r="O36" s="40">
        <v>20</v>
      </c>
      <c r="P36" s="40">
        <v>35000</v>
      </c>
      <c r="Q36" s="40" t="s">
        <v>1534</v>
      </c>
      <c r="R36" s="172">
        <v>20</v>
      </c>
      <c r="S36" s="173" t="s">
        <v>1662</v>
      </c>
      <c r="T36" s="173" t="s">
        <v>1663</v>
      </c>
    </row>
    <row r="37" spans="1:20" ht="30">
      <c r="A37" s="169">
        <v>30</v>
      </c>
      <c r="B37" s="40"/>
      <c r="C37" s="40" t="s">
        <v>1664</v>
      </c>
      <c r="D37" s="40" t="s">
        <v>1665</v>
      </c>
      <c r="E37" s="40" t="s">
        <v>1614</v>
      </c>
      <c r="F37" s="170" t="s">
        <v>30</v>
      </c>
      <c r="G37" s="40" t="s">
        <v>1531</v>
      </c>
      <c r="H37" s="171" t="s">
        <v>90</v>
      </c>
      <c r="I37" s="57" t="s">
        <v>5</v>
      </c>
      <c r="J37" s="40" t="s">
        <v>1548</v>
      </c>
      <c r="K37" s="40">
        <v>50000</v>
      </c>
      <c r="L37" s="40">
        <v>35000</v>
      </c>
      <c r="M37" s="40" t="s">
        <v>1533</v>
      </c>
      <c r="N37" s="40">
        <v>35000</v>
      </c>
      <c r="O37" s="40">
        <v>20</v>
      </c>
      <c r="P37" s="40">
        <v>35000</v>
      </c>
      <c r="Q37" s="40" t="s">
        <v>1534</v>
      </c>
      <c r="R37" s="172">
        <v>20</v>
      </c>
      <c r="S37" s="173" t="s">
        <v>1666</v>
      </c>
      <c r="T37" s="173" t="s">
        <v>1667</v>
      </c>
    </row>
    <row r="38" spans="1:20" ht="30">
      <c r="A38" s="169">
        <v>31</v>
      </c>
      <c r="B38" s="40"/>
      <c r="C38" s="40" t="s">
        <v>1668</v>
      </c>
      <c r="D38" s="40" t="s">
        <v>1669</v>
      </c>
      <c r="E38" s="40" t="s">
        <v>1614</v>
      </c>
      <c r="F38" s="170" t="s">
        <v>30</v>
      </c>
      <c r="G38" s="40" t="s">
        <v>1531</v>
      </c>
      <c r="H38" s="171" t="s">
        <v>90</v>
      </c>
      <c r="I38" s="57" t="s">
        <v>5</v>
      </c>
      <c r="J38" s="40" t="s">
        <v>1568</v>
      </c>
      <c r="K38" s="40">
        <v>50000</v>
      </c>
      <c r="L38" s="40">
        <v>35000</v>
      </c>
      <c r="M38" s="40" t="s">
        <v>1533</v>
      </c>
      <c r="N38" s="40">
        <v>35000</v>
      </c>
      <c r="O38" s="40">
        <v>20</v>
      </c>
      <c r="P38" s="40">
        <v>35000</v>
      </c>
      <c r="Q38" s="40" t="s">
        <v>1534</v>
      </c>
      <c r="R38" s="172">
        <v>20</v>
      </c>
      <c r="S38" s="173" t="s">
        <v>1670</v>
      </c>
      <c r="T38" s="173" t="s">
        <v>1671</v>
      </c>
    </row>
    <row r="39" spans="1:20" ht="30">
      <c r="A39" s="169">
        <v>32</v>
      </c>
      <c r="B39" s="40"/>
      <c r="C39" s="40" t="s">
        <v>1672</v>
      </c>
      <c r="D39" s="40" t="s">
        <v>1637</v>
      </c>
      <c r="E39" s="40" t="s">
        <v>1614</v>
      </c>
      <c r="F39" s="170" t="s">
        <v>30</v>
      </c>
      <c r="G39" s="40" t="s">
        <v>1531</v>
      </c>
      <c r="H39" s="171" t="s">
        <v>90</v>
      </c>
      <c r="I39" s="57" t="s">
        <v>5</v>
      </c>
      <c r="J39" s="40" t="s">
        <v>1548</v>
      </c>
      <c r="K39" s="40">
        <v>50000</v>
      </c>
      <c r="L39" s="40">
        <v>35000</v>
      </c>
      <c r="M39" s="40" t="s">
        <v>1533</v>
      </c>
      <c r="N39" s="40">
        <v>35000</v>
      </c>
      <c r="O39" s="40">
        <v>20</v>
      </c>
      <c r="P39" s="40">
        <v>35000</v>
      </c>
      <c r="Q39" s="40" t="s">
        <v>1534</v>
      </c>
      <c r="R39" s="172">
        <v>20</v>
      </c>
      <c r="S39" s="173" t="s">
        <v>1673</v>
      </c>
      <c r="T39" s="173" t="s">
        <v>1674</v>
      </c>
    </row>
    <row r="40" spans="1:20" ht="30">
      <c r="A40" s="169">
        <v>33</v>
      </c>
      <c r="B40" s="40"/>
      <c r="C40" s="40" t="s">
        <v>1675</v>
      </c>
      <c r="D40" s="40" t="s">
        <v>1669</v>
      </c>
      <c r="E40" s="40" t="s">
        <v>1614</v>
      </c>
      <c r="F40" s="170" t="s">
        <v>30</v>
      </c>
      <c r="G40" s="40" t="s">
        <v>1531</v>
      </c>
      <c r="H40" s="171" t="s">
        <v>90</v>
      </c>
      <c r="I40" s="57" t="s">
        <v>5</v>
      </c>
      <c r="J40" s="40" t="s">
        <v>1568</v>
      </c>
      <c r="K40" s="40">
        <v>50000</v>
      </c>
      <c r="L40" s="40">
        <v>35000</v>
      </c>
      <c r="M40" s="40" t="s">
        <v>1533</v>
      </c>
      <c r="N40" s="40">
        <v>35000</v>
      </c>
      <c r="O40" s="40">
        <v>20</v>
      </c>
      <c r="P40" s="40">
        <v>35000</v>
      </c>
      <c r="Q40" s="40" t="s">
        <v>1534</v>
      </c>
      <c r="R40" s="172">
        <v>20</v>
      </c>
      <c r="S40" s="173" t="s">
        <v>1676</v>
      </c>
      <c r="T40" s="173" t="s">
        <v>1677</v>
      </c>
    </row>
    <row r="41" spans="1:20" ht="30">
      <c r="A41" s="169">
        <v>34</v>
      </c>
      <c r="B41" s="40"/>
      <c r="C41" s="40" t="s">
        <v>1678</v>
      </c>
      <c r="D41" s="40" t="s">
        <v>1656</v>
      </c>
      <c r="E41" s="40" t="s">
        <v>1679</v>
      </c>
      <c r="F41" s="170" t="s">
        <v>30</v>
      </c>
      <c r="G41" s="40" t="s">
        <v>1531</v>
      </c>
      <c r="H41" s="171" t="s">
        <v>90</v>
      </c>
      <c r="I41" s="57" t="s">
        <v>5</v>
      </c>
      <c r="J41" s="40" t="s">
        <v>1568</v>
      </c>
      <c r="K41" s="40">
        <v>50000</v>
      </c>
      <c r="L41" s="40">
        <v>35000</v>
      </c>
      <c r="M41" s="40" t="s">
        <v>1533</v>
      </c>
      <c r="N41" s="40">
        <v>35000</v>
      </c>
      <c r="O41" s="40">
        <v>20</v>
      </c>
      <c r="P41" s="40">
        <v>35000</v>
      </c>
      <c r="Q41" s="40" t="s">
        <v>1534</v>
      </c>
      <c r="R41" s="172">
        <v>20</v>
      </c>
      <c r="S41" s="173" t="s">
        <v>1680</v>
      </c>
      <c r="T41" s="173" t="s">
        <v>1681</v>
      </c>
    </row>
    <row r="42" spans="1:20" ht="30">
      <c r="A42" s="169">
        <v>35</v>
      </c>
      <c r="B42" s="40"/>
      <c r="C42" s="40" t="s">
        <v>1682</v>
      </c>
      <c r="D42" s="40" t="s">
        <v>1683</v>
      </c>
      <c r="E42" s="40" t="s">
        <v>1614</v>
      </c>
      <c r="F42" s="170" t="s">
        <v>30</v>
      </c>
      <c r="G42" s="40" t="s">
        <v>1531</v>
      </c>
      <c r="H42" s="171" t="s">
        <v>90</v>
      </c>
      <c r="I42" s="57" t="s">
        <v>5</v>
      </c>
      <c r="J42" s="40" t="s">
        <v>1568</v>
      </c>
      <c r="K42" s="40">
        <v>50000</v>
      </c>
      <c r="L42" s="40">
        <v>35000</v>
      </c>
      <c r="M42" s="40" t="s">
        <v>1533</v>
      </c>
      <c r="N42" s="40">
        <v>35000</v>
      </c>
      <c r="O42" s="40">
        <v>20</v>
      </c>
      <c r="P42" s="40">
        <v>35000</v>
      </c>
      <c r="Q42" s="40" t="s">
        <v>1534</v>
      </c>
      <c r="R42" s="172">
        <v>20</v>
      </c>
      <c r="S42" s="173" t="s">
        <v>1684</v>
      </c>
      <c r="T42" s="173" t="s">
        <v>1685</v>
      </c>
    </row>
    <row r="43" spans="1:20" ht="45">
      <c r="A43" s="169">
        <v>36</v>
      </c>
      <c r="B43" s="40"/>
      <c r="C43" s="40" t="s">
        <v>1678</v>
      </c>
      <c r="D43" s="40" t="s">
        <v>1686</v>
      </c>
      <c r="E43" s="40" t="s">
        <v>1687</v>
      </c>
      <c r="F43" s="170" t="s">
        <v>30</v>
      </c>
      <c r="G43" s="40" t="s">
        <v>1531</v>
      </c>
      <c r="H43" s="171" t="s">
        <v>90</v>
      </c>
      <c r="I43" s="57" t="s">
        <v>5</v>
      </c>
      <c r="J43" s="40" t="s">
        <v>1568</v>
      </c>
      <c r="K43" s="40">
        <v>50000</v>
      </c>
      <c r="L43" s="40">
        <v>35000</v>
      </c>
      <c r="M43" s="40" t="s">
        <v>1533</v>
      </c>
      <c r="N43" s="40">
        <v>35000</v>
      </c>
      <c r="O43" s="40">
        <v>20</v>
      </c>
      <c r="P43" s="40">
        <v>35000</v>
      </c>
      <c r="Q43" s="40" t="s">
        <v>1534</v>
      </c>
      <c r="R43" s="172">
        <v>20</v>
      </c>
      <c r="S43" s="173" t="s">
        <v>1688</v>
      </c>
      <c r="T43" s="173" t="s">
        <v>1689</v>
      </c>
    </row>
    <row r="44" spans="1:20" ht="45">
      <c r="A44" s="169">
        <v>37</v>
      </c>
      <c r="B44" s="40"/>
      <c r="C44" s="40" t="s">
        <v>1690</v>
      </c>
      <c r="D44" s="40" t="s">
        <v>1653</v>
      </c>
      <c r="E44" s="40" t="s">
        <v>1609</v>
      </c>
      <c r="F44" s="170" t="s">
        <v>30</v>
      </c>
      <c r="G44" s="40" t="s">
        <v>1531</v>
      </c>
      <c r="H44" s="171" t="s">
        <v>90</v>
      </c>
      <c r="I44" s="57" t="s">
        <v>5</v>
      </c>
      <c r="J44" s="40" t="s">
        <v>1548</v>
      </c>
      <c r="K44" s="40">
        <v>50000</v>
      </c>
      <c r="L44" s="40">
        <v>35000</v>
      </c>
      <c r="M44" s="40" t="s">
        <v>1533</v>
      </c>
      <c r="N44" s="40">
        <v>35000</v>
      </c>
      <c r="O44" s="40">
        <v>20</v>
      </c>
      <c r="P44" s="40">
        <v>35000</v>
      </c>
      <c r="Q44" s="40" t="s">
        <v>1534</v>
      </c>
      <c r="R44" s="172">
        <v>20</v>
      </c>
      <c r="S44" s="173" t="s">
        <v>1691</v>
      </c>
      <c r="T44" s="173" t="s">
        <v>1692</v>
      </c>
    </row>
    <row r="45" spans="1:20" ht="45">
      <c r="A45" s="169">
        <v>38</v>
      </c>
      <c r="B45" s="40"/>
      <c r="C45" s="40" t="s">
        <v>1693</v>
      </c>
      <c r="D45" s="40" t="s">
        <v>1694</v>
      </c>
      <c r="E45" s="40" t="s">
        <v>1609</v>
      </c>
      <c r="F45" s="170" t="s">
        <v>30</v>
      </c>
      <c r="G45" s="40" t="s">
        <v>1531</v>
      </c>
      <c r="H45" s="171" t="s">
        <v>90</v>
      </c>
      <c r="I45" s="57" t="s">
        <v>5</v>
      </c>
      <c r="J45" s="40" t="s">
        <v>1568</v>
      </c>
      <c r="K45" s="40">
        <v>50000</v>
      </c>
      <c r="L45" s="40">
        <v>35000</v>
      </c>
      <c r="M45" s="40" t="s">
        <v>1533</v>
      </c>
      <c r="N45" s="40">
        <v>35000</v>
      </c>
      <c r="O45" s="40">
        <v>20</v>
      </c>
      <c r="P45" s="40">
        <v>35000</v>
      </c>
      <c r="Q45" s="40" t="s">
        <v>1534</v>
      </c>
      <c r="R45" s="172">
        <v>20</v>
      </c>
      <c r="S45" s="173" t="s">
        <v>1695</v>
      </c>
      <c r="T45" s="173" t="s">
        <v>1696</v>
      </c>
    </row>
    <row r="46" spans="1:20" ht="60">
      <c r="A46" s="169">
        <v>39</v>
      </c>
      <c r="B46" s="40"/>
      <c r="C46" s="40" t="s">
        <v>1697</v>
      </c>
      <c r="D46" s="40" t="s">
        <v>1595</v>
      </c>
      <c r="E46" s="40" t="s">
        <v>1698</v>
      </c>
      <c r="F46" s="170" t="s">
        <v>30</v>
      </c>
      <c r="G46" s="40" t="s">
        <v>1531</v>
      </c>
      <c r="H46" s="171" t="s">
        <v>90</v>
      </c>
      <c r="I46" s="57" t="s">
        <v>5</v>
      </c>
      <c r="J46" s="40" t="s">
        <v>1532</v>
      </c>
      <c r="K46" s="40">
        <v>50000</v>
      </c>
      <c r="L46" s="40">
        <v>35000</v>
      </c>
      <c r="M46" s="40" t="s">
        <v>1533</v>
      </c>
      <c r="N46" s="40">
        <v>35000</v>
      </c>
      <c r="O46" s="40">
        <v>20</v>
      </c>
      <c r="P46" s="40">
        <v>35000</v>
      </c>
      <c r="Q46" s="40" t="s">
        <v>1534</v>
      </c>
      <c r="R46" s="172">
        <v>20</v>
      </c>
      <c r="S46" s="173" t="s">
        <v>1699</v>
      </c>
      <c r="T46" s="173" t="s">
        <v>1700</v>
      </c>
    </row>
    <row r="47" spans="1:20" ht="45">
      <c r="A47" s="169">
        <v>40</v>
      </c>
      <c r="B47" s="40"/>
      <c r="C47" s="40" t="s">
        <v>1678</v>
      </c>
      <c r="D47" s="40" t="s">
        <v>1701</v>
      </c>
      <c r="E47" s="40" t="s">
        <v>1702</v>
      </c>
      <c r="F47" s="170" t="s">
        <v>30</v>
      </c>
      <c r="G47" s="40" t="s">
        <v>1531</v>
      </c>
      <c r="H47" s="171" t="s">
        <v>90</v>
      </c>
      <c r="I47" s="57" t="s">
        <v>5</v>
      </c>
      <c r="J47" s="40" t="s">
        <v>1568</v>
      </c>
      <c r="K47" s="40">
        <v>50000</v>
      </c>
      <c r="L47" s="40">
        <v>35000</v>
      </c>
      <c r="M47" s="40" t="s">
        <v>1533</v>
      </c>
      <c r="N47" s="40">
        <v>35000</v>
      </c>
      <c r="O47" s="40">
        <v>20</v>
      </c>
      <c r="P47" s="40">
        <v>35000</v>
      </c>
      <c r="Q47" s="40" t="s">
        <v>1534</v>
      </c>
      <c r="R47" s="172">
        <v>20</v>
      </c>
      <c r="S47" s="173" t="s">
        <v>1703</v>
      </c>
      <c r="T47" s="173" t="s">
        <v>1704</v>
      </c>
    </row>
    <row r="48" spans="1:20" ht="45">
      <c r="A48" s="169">
        <v>41</v>
      </c>
      <c r="B48" s="40"/>
      <c r="C48" s="40" t="s">
        <v>1705</v>
      </c>
      <c r="D48" s="40" t="s">
        <v>1706</v>
      </c>
      <c r="E48" s="40" t="s">
        <v>1702</v>
      </c>
      <c r="F48" s="170" t="s">
        <v>30</v>
      </c>
      <c r="G48" s="40" t="s">
        <v>1531</v>
      </c>
      <c r="H48" s="171" t="s">
        <v>90</v>
      </c>
      <c r="I48" s="57" t="s">
        <v>5</v>
      </c>
      <c r="J48" s="40" t="s">
        <v>1568</v>
      </c>
      <c r="K48" s="40">
        <v>50000</v>
      </c>
      <c r="L48" s="40">
        <v>35000</v>
      </c>
      <c r="M48" s="40" t="s">
        <v>1533</v>
      </c>
      <c r="N48" s="40">
        <v>35000</v>
      </c>
      <c r="O48" s="40">
        <v>20</v>
      </c>
      <c r="P48" s="40">
        <v>35000</v>
      </c>
      <c r="Q48" s="40" t="s">
        <v>1534</v>
      </c>
      <c r="R48" s="172">
        <v>20</v>
      </c>
      <c r="S48" s="173" t="s">
        <v>1707</v>
      </c>
      <c r="T48" s="173" t="s">
        <v>1708</v>
      </c>
    </row>
    <row r="49" spans="1:20" ht="45">
      <c r="A49" s="169">
        <v>42</v>
      </c>
      <c r="B49" s="40"/>
      <c r="C49" s="40" t="s">
        <v>1709</v>
      </c>
      <c r="D49" s="40" t="s">
        <v>1710</v>
      </c>
      <c r="E49" s="40" t="s">
        <v>1711</v>
      </c>
      <c r="F49" s="170" t="s">
        <v>30</v>
      </c>
      <c r="G49" s="40" t="s">
        <v>1531</v>
      </c>
      <c r="H49" s="171" t="s">
        <v>90</v>
      </c>
      <c r="I49" s="57" t="s">
        <v>5</v>
      </c>
      <c r="J49" s="40" t="s">
        <v>1568</v>
      </c>
      <c r="K49" s="40">
        <v>50000</v>
      </c>
      <c r="L49" s="40">
        <v>35000</v>
      </c>
      <c r="M49" s="40" t="s">
        <v>1533</v>
      </c>
      <c r="N49" s="40">
        <v>35000</v>
      </c>
      <c r="O49" s="40">
        <v>20</v>
      </c>
      <c r="P49" s="40">
        <v>35000</v>
      </c>
      <c r="Q49" s="40" t="s">
        <v>1534</v>
      </c>
      <c r="R49" s="172">
        <v>20</v>
      </c>
      <c r="S49" s="173" t="s">
        <v>1712</v>
      </c>
      <c r="T49" s="173" t="s">
        <v>1713</v>
      </c>
    </row>
    <row r="50" spans="1:20" ht="45">
      <c r="A50" s="169">
        <v>43</v>
      </c>
      <c r="B50" s="40"/>
      <c r="C50" s="40" t="s">
        <v>1714</v>
      </c>
      <c r="D50" s="40" t="s">
        <v>1715</v>
      </c>
      <c r="E50" s="40" t="s">
        <v>1711</v>
      </c>
      <c r="F50" s="170" t="s">
        <v>30</v>
      </c>
      <c r="G50" s="40" t="s">
        <v>1531</v>
      </c>
      <c r="H50" s="171" t="s">
        <v>90</v>
      </c>
      <c r="I50" s="57" t="s">
        <v>5</v>
      </c>
      <c r="J50" s="40" t="s">
        <v>1532</v>
      </c>
      <c r="K50" s="40">
        <v>50000</v>
      </c>
      <c r="L50" s="40">
        <v>35000</v>
      </c>
      <c r="M50" s="40" t="s">
        <v>1533</v>
      </c>
      <c r="N50" s="40">
        <v>35000</v>
      </c>
      <c r="O50" s="40">
        <v>20</v>
      </c>
      <c r="P50" s="40">
        <v>35000</v>
      </c>
      <c r="Q50" s="40" t="s">
        <v>1534</v>
      </c>
      <c r="R50" s="172">
        <v>20</v>
      </c>
      <c r="S50" s="173" t="s">
        <v>1716</v>
      </c>
      <c r="T50" s="173" t="s">
        <v>1717</v>
      </c>
    </row>
    <row r="51" spans="1:20" ht="30">
      <c r="A51" s="169">
        <v>44</v>
      </c>
      <c r="B51" s="40"/>
      <c r="C51" s="40" t="s">
        <v>1718</v>
      </c>
      <c r="D51" s="40" t="s">
        <v>1719</v>
      </c>
      <c r="E51" s="40" t="s">
        <v>1720</v>
      </c>
      <c r="F51" s="170" t="s">
        <v>30</v>
      </c>
      <c r="G51" s="40" t="s">
        <v>1531</v>
      </c>
      <c r="H51" s="171" t="s">
        <v>90</v>
      </c>
      <c r="I51" s="57" t="s">
        <v>5</v>
      </c>
      <c r="J51" s="40" t="s">
        <v>1628</v>
      </c>
      <c r="K51" s="40">
        <v>50000</v>
      </c>
      <c r="L51" s="40">
        <v>35000</v>
      </c>
      <c r="M51" s="40" t="s">
        <v>1533</v>
      </c>
      <c r="N51" s="40">
        <v>35000</v>
      </c>
      <c r="O51" s="40">
        <v>20</v>
      </c>
      <c r="P51" s="40">
        <v>35000</v>
      </c>
      <c r="Q51" s="40" t="s">
        <v>1534</v>
      </c>
      <c r="R51" s="172">
        <v>20</v>
      </c>
      <c r="S51" s="173" t="s">
        <v>1721</v>
      </c>
      <c r="T51" s="173" t="s">
        <v>1722</v>
      </c>
    </row>
    <row r="52" spans="1:20" ht="45">
      <c r="A52" s="169">
        <v>45</v>
      </c>
      <c r="B52" s="40"/>
      <c r="C52" s="40" t="s">
        <v>1723</v>
      </c>
      <c r="D52" s="40" t="s">
        <v>1724</v>
      </c>
      <c r="E52" s="40" t="s">
        <v>1609</v>
      </c>
      <c r="F52" s="170" t="s">
        <v>30</v>
      </c>
      <c r="G52" s="40" t="s">
        <v>1531</v>
      </c>
      <c r="H52" s="171" t="s">
        <v>90</v>
      </c>
      <c r="I52" s="57" t="s">
        <v>5</v>
      </c>
      <c r="J52" s="40" t="s">
        <v>1532</v>
      </c>
      <c r="K52" s="40">
        <v>50000</v>
      </c>
      <c r="L52" s="40">
        <v>35000</v>
      </c>
      <c r="M52" s="40" t="s">
        <v>1533</v>
      </c>
      <c r="N52" s="40">
        <v>35000</v>
      </c>
      <c r="O52" s="40">
        <v>20</v>
      </c>
      <c r="P52" s="40">
        <v>35000</v>
      </c>
      <c r="Q52" s="40" t="s">
        <v>1534</v>
      </c>
      <c r="R52" s="172">
        <v>20</v>
      </c>
      <c r="S52" s="173" t="s">
        <v>1725</v>
      </c>
      <c r="T52" s="173" t="s">
        <v>1726</v>
      </c>
    </row>
    <row r="53" spans="1:20" ht="60">
      <c r="A53" s="169">
        <v>46</v>
      </c>
      <c r="B53" s="40"/>
      <c r="C53" s="40" t="s">
        <v>1727</v>
      </c>
      <c r="D53" s="40" t="s">
        <v>1728</v>
      </c>
      <c r="E53" s="40" t="s">
        <v>1729</v>
      </c>
      <c r="F53" s="170" t="s">
        <v>30</v>
      </c>
      <c r="G53" s="40" t="s">
        <v>1531</v>
      </c>
      <c r="H53" s="171" t="s">
        <v>90</v>
      </c>
      <c r="I53" s="57" t="s">
        <v>5</v>
      </c>
      <c r="J53" s="40" t="s">
        <v>1568</v>
      </c>
      <c r="K53" s="40">
        <v>50000</v>
      </c>
      <c r="L53" s="40">
        <v>35000</v>
      </c>
      <c r="M53" s="40" t="s">
        <v>1533</v>
      </c>
      <c r="N53" s="40">
        <v>35000</v>
      </c>
      <c r="O53" s="40">
        <v>20</v>
      </c>
      <c r="P53" s="40">
        <v>35000</v>
      </c>
      <c r="Q53" s="40" t="s">
        <v>1534</v>
      </c>
      <c r="R53" s="172">
        <v>20</v>
      </c>
      <c r="S53" s="173" t="s">
        <v>1730</v>
      </c>
      <c r="T53" s="173" t="s">
        <v>1731</v>
      </c>
    </row>
    <row r="54" spans="1:20" ht="60">
      <c r="A54" s="169">
        <v>47</v>
      </c>
      <c r="B54" s="40"/>
      <c r="C54" s="40" t="s">
        <v>1732</v>
      </c>
      <c r="D54" s="40" t="s">
        <v>1733</v>
      </c>
      <c r="E54" s="40" t="s">
        <v>1729</v>
      </c>
      <c r="F54" s="170" t="s">
        <v>30</v>
      </c>
      <c r="G54" s="40" t="s">
        <v>1531</v>
      </c>
      <c r="H54" s="171" t="s">
        <v>100</v>
      </c>
      <c r="I54" s="57" t="s">
        <v>5</v>
      </c>
      <c r="J54" s="40" t="s">
        <v>1581</v>
      </c>
      <c r="K54" s="40">
        <v>50000</v>
      </c>
      <c r="L54" s="40">
        <v>35000</v>
      </c>
      <c r="M54" s="40" t="s">
        <v>1533</v>
      </c>
      <c r="N54" s="40">
        <v>35000</v>
      </c>
      <c r="O54" s="40">
        <v>20</v>
      </c>
      <c r="P54" s="40">
        <v>35000</v>
      </c>
      <c r="Q54" s="40" t="s">
        <v>1534</v>
      </c>
      <c r="R54" s="172">
        <v>20</v>
      </c>
      <c r="S54" s="173" t="s">
        <v>1734</v>
      </c>
      <c r="T54" s="173" t="s">
        <v>1735</v>
      </c>
    </row>
    <row r="55" spans="1:20" ht="75">
      <c r="A55" s="169">
        <v>48</v>
      </c>
      <c r="B55" s="40"/>
      <c r="C55" s="40" t="s">
        <v>1736</v>
      </c>
      <c r="D55" s="40" t="s">
        <v>1737</v>
      </c>
      <c r="E55" s="40" t="s">
        <v>1738</v>
      </c>
      <c r="F55" s="170" t="s">
        <v>30</v>
      </c>
      <c r="G55" s="40" t="s">
        <v>1531</v>
      </c>
      <c r="H55" s="171" t="s">
        <v>100</v>
      </c>
      <c r="I55" s="57" t="s">
        <v>5</v>
      </c>
      <c r="J55" s="40" t="s">
        <v>1568</v>
      </c>
      <c r="K55" s="40">
        <v>50000</v>
      </c>
      <c r="L55" s="40">
        <v>35000</v>
      </c>
      <c r="M55" s="40" t="s">
        <v>1533</v>
      </c>
      <c r="N55" s="40">
        <v>35000</v>
      </c>
      <c r="O55" s="40">
        <v>20</v>
      </c>
      <c r="P55" s="40">
        <v>35000</v>
      </c>
      <c r="Q55" s="40" t="s">
        <v>1534</v>
      </c>
      <c r="R55" s="172">
        <v>20</v>
      </c>
      <c r="S55" s="173" t="s">
        <v>1739</v>
      </c>
      <c r="T55" s="173" t="s">
        <v>1740</v>
      </c>
    </row>
    <row r="56" spans="1:20" ht="60">
      <c r="A56" s="169">
        <v>49</v>
      </c>
      <c r="B56" s="40"/>
      <c r="C56" s="40" t="s">
        <v>1741</v>
      </c>
      <c r="D56" s="40" t="s">
        <v>1551</v>
      </c>
      <c r="E56" s="40" t="s">
        <v>1742</v>
      </c>
      <c r="F56" s="170" t="s">
        <v>30</v>
      </c>
      <c r="G56" s="40" t="s">
        <v>1531</v>
      </c>
      <c r="H56" s="171" t="s">
        <v>90</v>
      </c>
      <c r="I56" s="57" t="s">
        <v>5</v>
      </c>
      <c r="J56" s="40" t="s">
        <v>1581</v>
      </c>
      <c r="K56" s="40">
        <v>50000</v>
      </c>
      <c r="L56" s="40">
        <v>35000</v>
      </c>
      <c r="M56" s="40" t="s">
        <v>1533</v>
      </c>
      <c r="N56" s="40">
        <v>35000</v>
      </c>
      <c r="O56" s="40">
        <v>20</v>
      </c>
      <c r="P56" s="40">
        <v>35000</v>
      </c>
      <c r="Q56" s="40" t="s">
        <v>1534</v>
      </c>
      <c r="R56" s="172">
        <v>20</v>
      </c>
      <c r="S56" s="173" t="s">
        <v>1743</v>
      </c>
      <c r="T56" s="173" t="s">
        <v>1744</v>
      </c>
    </row>
    <row r="57" spans="1:20" ht="30">
      <c r="A57" s="169">
        <v>50</v>
      </c>
      <c r="B57" s="40"/>
      <c r="C57" s="40" t="s">
        <v>1745</v>
      </c>
      <c r="D57" s="40" t="s">
        <v>1746</v>
      </c>
      <c r="E57" s="40" t="s">
        <v>1747</v>
      </c>
      <c r="F57" s="170" t="s">
        <v>30</v>
      </c>
      <c r="G57" s="40" t="s">
        <v>1531</v>
      </c>
      <c r="H57" s="171" t="s">
        <v>90</v>
      </c>
      <c r="I57" s="57" t="s">
        <v>5</v>
      </c>
      <c r="J57" s="40" t="s">
        <v>1568</v>
      </c>
      <c r="K57" s="40">
        <v>50000</v>
      </c>
      <c r="L57" s="40">
        <v>35000</v>
      </c>
      <c r="M57" s="40" t="s">
        <v>1533</v>
      </c>
      <c r="N57" s="40">
        <v>35000</v>
      </c>
      <c r="O57" s="40">
        <v>20</v>
      </c>
      <c r="P57" s="40">
        <v>35000</v>
      </c>
      <c r="Q57" s="40" t="s">
        <v>1534</v>
      </c>
      <c r="R57" s="172">
        <v>20</v>
      </c>
      <c r="S57" s="173" t="s">
        <v>1748</v>
      </c>
      <c r="T57" s="173" t="s">
        <v>1749</v>
      </c>
    </row>
    <row r="58" spans="1:20" ht="30">
      <c r="A58" s="169">
        <v>51</v>
      </c>
      <c r="B58" s="40"/>
      <c r="C58" s="40" t="s">
        <v>1750</v>
      </c>
      <c r="D58" s="40" t="s">
        <v>1751</v>
      </c>
      <c r="E58" s="40" t="s">
        <v>1752</v>
      </c>
      <c r="F58" s="170" t="s">
        <v>30</v>
      </c>
      <c r="G58" s="40" t="s">
        <v>1531</v>
      </c>
      <c r="H58" s="171" t="s">
        <v>100</v>
      </c>
      <c r="I58" s="57" t="s">
        <v>5</v>
      </c>
      <c r="J58" s="40" t="s">
        <v>1532</v>
      </c>
      <c r="K58" s="40">
        <v>50000</v>
      </c>
      <c r="L58" s="40">
        <v>35000</v>
      </c>
      <c r="M58" s="40" t="s">
        <v>1533</v>
      </c>
      <c r="N58" s="40">
        <v>35000</v>
      </c>
      <c r="O58" s="40">
        <v>20</v>
      </c>
      <c r="P58" s="40">
        <v>35000</v>
      </c>
      <c r="Q58" s="40" t="s">
        <v>1534</v>
      </c>
      <c r="R58" s="172">
        <v>20</v>
      </c>
      <c r="S58" s="173" t="s">
        <v>1753</v>
      </c>
      <c r="T58" s="173" t="s">
        <v>1754</v>
      </c>
    </row>
    <row r="59" spans="1:20" ht="60">
      <c r="A59" s="169">
        <v>52</v>
      </c>
      <c r="B59" s="40"/>
      <c r="C59" s="40" t="s">
        <v>1755</v>
      </c>
      <c r="D59" s="40" t="s">
        <v>1756</v>
      </c>
      <c r="E59" s="40" t="s">
        <v>1757</v>
      </c>
      <c r="F59" s="170" t="s">
        <v>30</v>
      </c>
      <c r="G59" s="40" t="s">
        <v>1531</v>
      </c>
      <c r="H59" s="171" t="s">
        <v>90</v>
      </c>
      <c r="I59" s="57" t="s">
        <v>5</v>
      </c>
      <c r="J59" s="40" t="s">
        <v>1568</v>
      </c>
      <c r="K59" s="40">
        <v>50000</v>
      </c>
      <c r="L59" s="40">
        <v>35000</v>
      </c>
      <c r="M59" s="40" t="s">
        <v>1533</v>
      </c>
      <c r="N59" s="40">
        <v>35000</v>
      </c>
      <c r="O59" s="40">
        <v>20</v>
      </c>
      <c r="P59" s="40">
        <v>35000</v>
      </c>
      <c r="Q59" s="40" t="s">
        <v>1534</v>
      </c>
      <c r="R59" s="172">
        <v>20</v>
      </c>
      <c r="S59" s="173" t="s">
        <v>1758</v>
      </c>
      <c r="T59" s="173" t="s">
        <v>1759</v>
      </c>
    </row>
    <row r="60" spans="1:20" ht="60">
      <c r="A60" s="169">
        <v>53</v>
      </c>
      <c r="B60" s="40"/>
      <c r="C60" s="40" t="s">
        <v>1541</v>
      </c>
      <c r="D60" s="40" t="s">
        <v>1760</v>
      </c>
      <c r="E60" s="40" t="s">
        <v>1698</v>
      </c>
      <c r="F60" s="170" t="s">
        <v>30</v>
      </c>
      <c r="G60" s="40" t="s">
        <v>1531</v>
      </c>
      <c r="H60" s="171" t="s">
        <v>90</v>
      </c>
      <c r="I60" s="57" t="s">
        <v>5</v>
      </c>
      <c r="J60" s="40" t="s">
        <v>1568</v>
      </c>
      <c r="K60" s="40">
        <v>50000</v>
      </c>
      <c r="L60" s="40">
        <v>35000</v>
      </c>
      <c r="M60" s="40" t="s">
        <v>1533</v>
      </c>
      <c r="N60" s="40">
        <v>35000</v>
      </c>
      <c r="O60" s="40">
        <v>20</v>
      </c>
      <c r="P60" s="40">
        <v>35000</v>
      </c>
      <c r="Q60" s="40" t="s">
        <v>1534</v>
      </c>
      <c r="R60" s="172">
        <v>20</v>
      </c>
      <c r="S60" s="173" t="s">
        <v>1761</v>
      </c>
      <c r="T60" s="173" t="s">
        <v>1762</v>
      </c>
    </row>
    <row r="61" spans="1:20" ht="30">
      <c r="A61" s="169">
        <v>54</v>
      </c>
      <c r="B61" s="40"/>
      <c r="C61" s="40" t="s">
        <v>1546</v>
      </c>
      <c r="D61" s="40" t="s">
        <v>1763</v>
      </c>
      <c r="E61" s="40" t="s">
        <v>1764</v>
      </c>
      <c r="F61" s="170" t="s">
        <v>30</v>
      </c>
      <c r="G61" s="40" t="s">
        <v>1531</v>
      </c>
      <c r="H61" s="171" t="s">
        <v>90</v>
      </c>
      <c r="I61" s="57" t="s">
        <v>5</v>
      </c>
      <c r="J61" s="40" t="s">
        <v>1765</v>
      </c>
      <c r="K61" s="40">
        <v>50000</v>
      </c>
      <c r="L61" s="40">
        <v>35000</v>
      </c>
      <c r="M61" s="40" t="s">
        <v>1533</v>
      </c>
      <c r="N61" s="40">
        <v>35000</v>
      </c>
      <c r="O61" s="40">
        <v>20</v>
      </c>
      <c r="P61" s="40">
        <v>35000</v>
      </c>
      <c r="Q61" s="40" t="s">
        <v>1534</v>
      </c>
      <c r="R61" s="172">
        <v>20</v>
      </c>
      <c r="S61" s="173" t="s">
        <v>1766</v>
      </c>
      <c r="T61" s="173" t="s">
        <v>1767</v>
      </c>
    </row>
    <row r="62" spans="1:20" ht="45">
      <c r="A62" s="169">
        <v>55</v>
      </c>
      <c r="B62" s="40"/>
      <c r="C62" s="40" t="s">
        <v>1768</v>
      </c>
      <c r="D62" s="40" t="s">
        <v>1769</v>
      </c>
      <c r="E62" s="40" t="s">
        <v>1770</v>
      </c>
      <c r="F62" s="170" t="s">
        <v>30</v>
      </c>
      <c r="G62" s="40" t="s">
        <v>1531</v>
      </c>
      <c r="H62" s="171" t="s">
        <v>90</v>
      </c>
      <c r="I62" s="57" t="s">
        <v>5</v>
      </c>
      <c r="J62" s="40" t="s">
        <v>1568</v>
      </c>
      <c r="K62" s="40">
        <v>50000</v>
      </c>
      <c r="L62" s="40">
        <v>35000</v>
      </c>
      <c r="M62" s="40" t="s">
        <v>1533</v>
      </c>
      <c r="N62" s="40">
        <v>35000</v>
      </c>
      <c r="O62" s="40">
        <v>20</v>
      </c>
      <c r="P62" s="40">
        <v>35000</v>
      </c>
      <c r="Q62" s="40" t="s">
        <v>1534</v>
      </c>
      <c r="R62" s="172">
        <v>20</v>
      </c>
      <c r="S62" s="173" t="s">
        <v>1771</v>
      </c>
      <c r="T62" s="173" t="s">
        <v>1772</v>
      </c>
    </row>
    <row r="63" spans="1:20" ht="45">
      <c r="A63" s="169">
        <v>56</v>
      </c>
      <c r="B63" s="40"/>
      <c r="C63" s="40" t="s">
        <v>1773</v>
      </c>
      <c r="D63" s="40" t="s">
        <v>1774</v>
      </c>
      <c r="E63" s="40" t="s">
        <v>1770</v>
      </c>
      <c r="F63" s="170" t="s">
        <v>30</v>
      </c>
      <c r="G63" s="40" t="s">
        <v>1531</v>
      </c>
      <c r="H63" s="171" t="s">
        <v>90</v>
      </c>
      <c r="I63" s="57" t="s">
        <v>5</v>
      </c>
      <c r="J63" s="40" t="s">
        <v>1775</v>
      </c>
      <c r="K63" s="40">
        <v>50000</v>
      </c>
      <c r="L63" s="40">
        <v>35000</v>
      </c>
      <c r="M63" s="40" t="s">
        <v>1533</v>
      </c>
      <c r="N63" s="40">
        <v>35000</v>
      </c>
      <c r="O63" s="40">
        <v>20</v>
      </c>
      <c r="P63" s="40">
        <v>35000</v>
      </c>
      <c r="Q63" s="40" t="s">
        <v>1534</v>
      </c>
      <c r="R63" s="172">
        <v>20</v>
      </c>
      <c r="S63" s="173" t="s">
        <v>1776</v>
      </c>
      <c r="T63" s="173" t="s">
        <v>1777</v>
      </c>
    </row>
    <row r="64" spans="1:20" ht="75">
      <c r="A64" s="169">
        <v>57</v>
      </c>
      <c r="B64" s="40"/>
      <c r="C64" s="40" t="s">
        <v>1778</v>
      </c>
      <c r="D64" s="40" t="s">
        <v>1779</v>
      </c>
      <c r="E64" s="40" t="s">
        <v>1780</v>
      </c>
      <c r="F64" s="170" t="s">
        <v>30</v>
      </c>
      <c r="G64" s="40" t="s">
        <v>1531</v>
      </c>
      <c r="H64" s="171" t="s">
        <v>90</v>
      </c>
      <c r="I64" s="57" t="s">
        <v>5</v>
      </c>
      <c r="J64" s="40" t="s">
        <v>1568</v>
      </c>
      <c r="K64" s="40">
        <v>50000</v>
      </c>
      <c r="L64" s="40">
        <v>35000</v>
      </c>
      <c r="M64" s="40" t="s">
        <v>1533</v>
      </c>
      <c r="N64" s="40">
        <v>35000</v>
      </c>
      <c r="O64" s="40">
        <v>20</v>
      </c>
      <c r="P64" s="40">
        <v>35000</v>
      </c>
      <c r="Q64" s="40" t="s">
        <v>1534</v>
      </c>
      <c r="R64" s="172">
        <v>20</v>
      </c>
      <c r="S64" s="173" t="s">
        <v>1781</v>
      </c>
      <c r="T64" s="173" t="s">
        <v>1782</v>
      </c>
    </row>
    <row r="65" spans="1:20" ht="45">
      <c r="A65" s="169">
        <v>58</v>
      </c>
      <c r="B65" s="40"/>
      <c r="C65" s="40" t="s">
        <v>1783</v>
      </c>
      <c r="D65" s="40" t="s">
        <v>1784</v>
      </c>
      <c r="E65" s="40" t="s">
        <v>1785</v>
      </c>
      <c r="F65" s="170" t="s">
        <v>30</v>
      </c>
      <c r="G65" s="40" t="s">
        <v>1531</v>
      </c>
      <c r="H65" s="171" t="s">
        <v>90</v>
      </c>
      <c r="I65" s="57" t="s">
        <v>5</v>
      </c>
      <c r="J65" s="40" t="s">
        <v>1548</v>
      </c>
      <c r="K65" s="40">
        <v>50000</v>
      </c>
      <c r="L65" s="40">
        <v>35000</v>
      </c>
      <c r="M65" s="40" t="s">
        <v>1533</v>
      </c>
      <c r="N65" s="40">
        <v>35000</v>
      </c>
      <c r="O65" s="40">
        <v>20</v>
      </c>
      <c r="P65" s="40">
        <v>35000</v>
      </c>
      <c r="Q65" s="40" t="s">
        <v>1534</v>
      </c>
      <c r="R65" s="172">
        <v>20</v>
      </c>
      <c r="S65" s="173" t="s">
        <v>1786</v>
      </c>
      <c r="T65" s="173" t="s">
        <v>1787</v>
      </c>
    </row>
    <row r="66" spans="1:20" ht="45">
      <c r="A66" s="169">
        <v>59</v>
      </c>
      <c r="B66" s="40"/>
      <c r="C66" s="40" t="s">
        <v>1788</v>
      </c>
      <c r="D66" s="40" t="s">
        <v>1789</v>
      </c>
      <c r="E66" s="40" t="s">
        <v>1790</v>
      </c>
      <c r="F66" s="170" t="s">
        <v>30</v>
      </c>
      <c r="G66" s="40" t="s">
        <v>1531</v>
      </c>
      <c r="H66" s="171" t="s">
        <v>90</v>
      </c>
      <c r="I66" s="57" t="s">
        <v>5</v>
      </c>
      <c r="J66" s="40" t="s">
        <v>1568</v>
      </c>
      <c r="K66" s="40">
        <v>50000</v>
      </c>
      <c r="L66" s="40">
        <v>35000</v>
      </c>
      <c r="M66" s="40" t="s">
        <v>1533</v>
      </c>
      <c r="N66" s="40">
        <v>35000</v>
      </c>
      <c r="O66" s="40">
        <v>20</v>
      </c>
      <c r="P66" s="40">
        <v>35000</v>
      </c>
      <c r="Q66" s="40" t="s">
        <v>1534</v>
      </c>
      <c r="R66" s="172">
        <v>20</v>
      </c>
      <c r="S66" s="173" t="s">
        <v>1791</v>
      </c>
      <c r="T66" s="173" t="s">
        <v>1792</v>
      </c>
    </row>
    <row r="67" spans="1:20" ht="60">
      <c r="A67" s="169">
        <v>60</v>
      </c>
      <c r="B67" s="40"/>
      <c r="C67" s="40" t="s">
        <v>1793</v>
      </c>
      <c r="D67" s="40" t="s">
        <v>1794</v>
      </c>
      <c r="E67" s="40" t="s">
        <v>1591</v>
      </c>
      <c r="F67" s="170" t="s">
        <v>30</v>
      </c>
      <c r="G67" s="40" t="s">
        <v>1531</v>
      </c>
      <c r="H67" s="171" t="s">
        <v>90</v>
      </c>
      <c r="I67" s="57" t="s">
        <v>5</v>
      </c>
      <c r="J67" s="40" t="s">
        <v>1532</v>
      </c>
      <c r="K67" s="40">
        <v>50000</v>
      </c>
      <c r="L67" s="40">
        <v>35000</v>
      </c>
      <c r="M67" s="40" t="s">
        <v>1533</v>
      </c>
      <c r="N67" s="40">
        <v>35000</v>
      </c>
      <c r="O67" s="40">
        <v>20</v>
      </c>
      <c r="P67" s="40">
        <v>35000</v>
      </c>
      <c r="Q67" s="40" t="s">
        <v>1534</v>
      </c>
      <c r="R67" s="172">
        <v>20</v>
      </c>
      <c r="S67" s="173" t="s">
        <v>1795</v>
      </c>
      <c r="T67" s="173" t="s">
        <v>1796</v>
      </c>
    </row>
    <row r="68" spans="1:20" ht="45">
      <c r="A68" s="169">
        <v>61</v>
      </c>
      <c r="B68" s="40"/>
      <c r="C68" s="40" t="s">
        <v>1797</v>
      </c>
      <c r="D68" s="40" t="s">
        <v>1798</v>
      </c>
      <c r="E68" s="40" t="s">
        <v>1605</v>
      </c>
      <c r="F68" s="170" t="s">
        <v>30</v>
      </c>
      <c r="G68" s="40" t="s">
        <v>1531</v>
      </c>
      <c r="H68" s="171" t="s">
        <v>100</v>
      </c>
      <c r="I68" s="57" t="s">
        <v>5</v>
      </c>
      <c r="J68" s="40" t="s">
        <v>1532</v>
      </c>
      <c r="K68" s="40">
        <v>50000</v>
      </c>
      <c r="L68" s="40">
        <v>35000</v>
      </c>
      <c r="M68" s="40" t="s">
        <v>1533</v>
      </c>
      <c r="N68" s="40">
        <v>35000</v>
      </c>
      <c r="O68" s="40">
        <v>20</v>
      </c>
      <c r="P68" s="40">
        <v>35000</v>
      </c>
      <c r="Q68" s="40" t="s">
        <v>1534</v>
      </c>
      <c r="R68" s="172">
        <v>20</v>
      </c>
      <c r="S68" s="173" t="s">
        <v>1799</v>
      </c>
      <c r="T68" s="173" t="s">
        <v>1800</v>
      </c>
    </row>
    <row r="69" spans="1:20" ht="45">
      <c r="A69" s="169">
        <v>62</v>
      </c>
      <c r="B69" s="40"/>
      <c r="C69" s="40" t="s">
        <v>1801</v>
      </c>
      <c r="D69" s="40" t="s">
        <v>1802</v>
      </c>
      <c r="E69" s="40" t="s">
        <v>1605</v>
      </c>
      <c r="F69" s="170" t="s">
        <v>30</v>
      </c>
      <c r="G69" s="40" t="s">
        <v>1531</v>
      </c>
      <c r="H69" s="171" t="s">
        <v>100</v>
      </c>
      <c r="I69" s="57" t="s">
        <v>5</v>
      </c>
      <c r="J69" s="40" t="s">
        <v>1803</v>
      </c>
      <c r="K69" s="40">
        <v>50000</v>
      </c>
      <c r="L69" s="40">
        <v>35000</v>
      </c>
      <c r="M69" s="40" t="s">
        <v>1533</v>
      </c>
      <c r="N69" s="40">
        <v>35000</v>
      </c>
      <c r="O69" s="40">
        <v>20</v>
      </c>
      <c r="P69" s="40">
        <v>35000</v>
      </c>
      <c r="Q69" s="40" t="s">
        <v>1534</v>
      </c>
      <c r="R69" s="172">
        <v>20</v>
      </c>
      <c r="S69" s="173" t="s">
        <v>1804</v>
      </c>
      <c r="T69" s="173" t="s">
        <v>1805</v>
      </c>
    </row>
    <row r="70" spans="1:20" ht="60">
      <c r="A70" s="169">
        <v>63</v>
      </c>
      <c r="B70" s="40"/>
      <c r="C70" s="40" t="s">
        <v>1806</v>
      </c>
      <c r="D70" s="40" t="s">
        <v>1807</v>
      </c>
      <c r="E70" s="40" t="s">
        <v>1808</v>
      </c>
      <c r="F70" s="170" t="s">
        <v>30</v>
      </c>
      <c r="G70" s="40" t="s">
        <v>1531</v>
      </c>
      <c r="H70" s="171" t="s">
        <v>90</v>
      </c>
      <c r="I70" s="57" t="s">
        <v>5</v>
      </c>
      <c r="J70" s="40" t="s">
        <v>1548</v>
      </c>
      <c r="K70" s="40">
        <v>50000</v>
      </c>
      <c r="L70" s="40">
        <v>35000</v>
      </c>
      <c r="M70" s="40" t="s">
        <v>1533</v>
      </c>
      <c r="N70" s="40">
        <v>35000</v>
      </c>
      <c r="O70" s="40">
        <v>20</v>
      </c>
      <c r="P70" s="40">
        <v>35000</v>
      </c>
      <c r="Q70" s="40" t="s">
        <v>1534</v>
      </c>
      <c r="R70" s="172">
        <v>20</v>
      </c>
      <c r="S70" s="173" t="s">
        <v>1809</v>
      </c>
      <c r="T70" s="173" t="s">
        <v>1810</v>
      </c>
    </row>
    <row r="71" spans="1:20" ht="75">
      <c r="A71" s="169">
        <v>64</v>
      </c>
      <c r="B71" s="40"/>
      <c r="C71" s="40" t="s">
        <v>1811</v>
      </c>
      <c r="D71" s="40" t="s">
        <v>1812</v>
      </c>
      <c r="E71" s="40" t="s">
        <v>1813</v>
      </c>
      <c r="F71" s="170" t="s">
        <v>30</v>
      </c>
      <c r="G71" s="40" t="s">
        <v>1531</v>
      </c>
      <c r="H71" s="171" t="s">
        <v>90</v>
      </c>
      <c r="I71" s="175" t="s">
        <v>6</v>
      </c>
      <c r="J71" s="40" t="s">
        <v>1532</v>
      </c>
      <c r="K71" s="40">
        <v>50000</v>
      </c>
      <c r="L71" s="40">
        <v>35000</v>
      </c>
      <c r="M71" s="40" t="s">
        <v>1533</v>
      </c>
      <c r="N71" s="40">
        <v>35000</v>
      </c>
      <c r="O71" s="40">
        <v>20</v>
      </c>
      <c r="P71" s="40">
        <v>35000</v>
      </c>
      <c r="Q71" s="40" t="s">
        <v>1534</v>
      </c>
      <c r="R71" s="172">
        <v>20</v>
      </c>
      <c r="S71" s="173" t="s">
        <v>1814</v>
      </c>
      <c r="T71" s="173" t="s">
        <v>1815</v>
      </c>
    </row>
    <row r="72" spans="1:20" ht="60">
      <c r="A72" s="169">
        <v>65</v>
      </c>
      <c r="B72" s="40"/>
      <c r="C72" s="40" t="s">
        <v>1816</v>
      </c>
      <c r="D72" s="40" t="s">
        <v>1727</v>
      </c>
      <c r="E72" s="40" t="s">
        <v>1817</v>
      </c>
      <c r="F72" s="170" t="s">
        <v>30</v>
      </c>
      <c r="G72" s="40" t="s">
        <v>1531</v>
      </c>
      <c r="H72" s="171" t="s">
        <v>90</v>
      </c>
      <c r="I72" s="57" t="s">
        <v>5</v>
      </c>
      <c r="J72" s="40" t="s">
        <v>1568</v>
      </c>
      <c r="K72" s="40">
        <v>50000</v>
      </c>
      <c r="L72" s="40">
        <v>35000</v>
      </c>
      <c r="M72" s="40" t="s">
        <v>1533</v>
      </c>
      <c r="N72" s="40">
        <v>35000</v>
      </c>
      <c r="O72" s="40">
        <v>20</v>
      </c>
      <c r="P72" s="40">
        <v>35000</v>
      </c>
      <c r="Q72" s="40" t="s">
        <v>1534</v>
      </c>
      <c r="R72" s="172">
        <v>20</v>
      </c>
      <c r="S72" s="173" t="s">
        <v>1818</v>
      </c>
      <c r="T72" s="173" t="s">
        <v>1819</v>
      </c>
    </row>
    <row r="73" spans="1:20" ht="75">
      <c r="A73" s="169">
        <v>66</v>
      </c>
      <c r="B73" s="40"/>
      <c r="C73" s="40" t="s">
        <v>1820</v>
      </c>
      <c r="D73" s="40" t="s">
        <v>1821</v>
      </c>
      <c r="E73" s="40" t="s">
        <v>1780</v>
      </c>
      <c r="F73" s="170" t="s">
        <v>30</v>
      </c>
      <c r="G73" s="40" t="s">
        <v>1531</v>
      </c>
      <c r="H73" s="171" t="s">
        <v>100</v>
      </c>
      <c r="I73" s="57" t="s">
        <v>5</v>
      </c>
      <c r="J73" s="40" t="s">
        <v>1532</v>
      </c>
      <c r="K73" s="40">
        <v>50000</v>
      </c>
      <c r="L73" s="40">
        <v>35000</v>
      </c>
      <c r="M73" s="40" t="s">
        <v>1533</v>
      </c>
      <c r="N73" s="40">
        <v>35000</v>
      </c>
      <c r="O73" s="40">
        <v>20</v>
      </c>
      <c r="P73" s="40">
        <v>35000</v>
      </c>
      <c r="Q73" s="40" t="s">
        <v>1534</v>
      </c>
      <c r="R73" s="172">
        <v>20</v>
      </c>
      <c r="S73" s="173" t="s">
        <v>1822</v>
      </c>
      <c r="T73" s="173" t="s">
        <v>1823</v>
      </c>
    </row>
    <row r="74" spans="1:20" ht="45">
      <c r="A74" s="169">
        <v>67</v>
      </c>
      <c r="B74" s="40"/>
      <c r="C74" s="40" t="s">
        <v>1824</v>
      </c>
      <c r="D74" s="40" t="s">
        <v>1825</v>
      </c>
      <c r="E74" s="40" t="s">
        <v>1826</v>
      </c>
      <c r="F74" s="170" t="s">
        <v>30</v>
      </c>
      <c r="G74" s="40" t="s">
        <v>1531</v>
      </c>
      <c r="H74" s="171" t="s">
        <v>90</v>
      </c>
      <c r="I74" s="57" t="s">
        <v>5</v>
      </c>
      <c r="J74" s="40" t="s">
        <v>1827</v>
      </c>
      <c r="K74" s="40">
        <v>50000</v>
      </c>
      <c r="L74" s="40">
        <v>35000</v>
      </c>
      <c r="M74" s="40" t="s">
        <v>1533</v>
      </c>
      <c r="N74" s="40">
        <v>35000</v>
      </c>
      <c r="O74" s="40">
        <v>20</v>
      </c>
      <c r="P74" s="40">
        <v>35000</v>
      </c>
      <c r="Q74" s="40" t="s">
        <v>1534</v>
      </c>
      <c r="R74" s="172">
        <v>20</v>
      </c>
      <c r="S74" s="173" t="s">
        <v>1828</v>
      </c>
      <c r="T74" s="173" t="s">
        <v>1829</v>
      </c>
    </row>
    <row r="75" spans="1:20" ht="45">
      <c r="A75" s="169">
        <v>68</v>
      </c>
      <c r="B75" s="40"/>
      <c r="C75" s="40" t="s">
        <v>1660</v>
      </c>
      <c r="D75" s="40" t="s">
        <v>1830</v>
      </c>
      <c r="E75" s="40" t="s">
        <v>1831</v>
      </c>
      <c r="F75" s="170" t="s">
        <v>30</v>
      </c>
      <c r="G75" s="40" t="s">
        <v>1531</v>
      </c>
      <c r="H75" s="171" t="s">
        <v>90</v>
      </c>
      <c r="I75" s="57" t="s">
        <v>5</v>
      </c>
      <c r="J75" s="40" t="s">
        <v>1803</v>
      </c>
      <c r="K75" s="40">
        <v>50000</v>
      </c>
      <c r="L75" s="40">
        <v>35000</v>
      </c>
      <c r="M75" s="40" t="s">
        <v>1533</v>
      </c>
      <c r="N75" s="40">
        <v>35000</v>
      </c>
      <c r="O75" s="40">
        <v>20</v>
      </c>
      <c r="P75" s="40">
        <v>35000</v>
      </c>
      <c r="Q75" s="40" t="s">
        <v>1534</v>
      </c>
      <c r="R75" s="172">
        <v>20</v>
      </c>
      <c r="S75" s="173" t="s">
        <v>1832</v>
      </c>
      <c r="T75" s="173" t="s">
        <v>1833</v>
      </c>
    </row>
    <row r="76" spans="1:20" ht="45">
      <c r="A76" s="169">
        <v>69</v>
      </c>
      <c r="B76" s="40"/>
      <c r="C76" s="40" t="s">
        <v>1834</v>
      </c>
      <c r="D76" s="40" t="s">
        <v>1835</v>
      </c>
      <c r="E76" s="40" t="s">
        <v>1836</v>
      </c>
      <c r="F76" s="170" t="s">
        <v>30</v>
      </c>
      <c r="G76" s="40" t="s">
        <v>1531</v>
      </c>
      <c r="H76" s="171" t="s">
        <v>90</v>
      </c>
      <c r="I76" s="57" t="s">
        <v>5</v>
      </c>
      <c r="J76" s="40" t="s">
        <v>1827</v>
      </c>
      <c r="K76" s="40">
        <v>50000</v>
      </c>
      <c r="L76" s="40">
        <v>35000</v>
      </c>
      <c r="M76" s="40" t="s">
        <v>1533</v>
      </c>
      <c r="N76" s="40">
        <v>35000</v>
      </c>
      <c r="O76" s="40">
        <v>20</v>
      </c>
      <c r="P76" s="40">
        <v>35000</v>
      </c>
      <c r="Q76" s="40" t="s">
        <v>1534</v>
      </c>
      <c r="R76" s="172">
        <v>20</v>
      </c>
      <c r="S76" s="173" t="s">
        <v>1837</v>
      </c>
      <c r="T76" s="173" t="s">
        <v>1838</v>
      </c>
    </row>
    <row r="77" spans="1:20" ht="30">
      <c r="A77" s="169">
        <v>70</v>
      </c>
      <c r="B77" s="40"/>
      <c r="C77" s="40" t="s">
        <v>1839</v>
      </c>
      <c r="D77" s="40" t="s">
        <v>1840</v>
      </c>
      <c r="E77" s="40" t="s">
        <v>1841</v>
      </c>
      <c r="F77" s="170" t="s">
        <v>30</v>
      </c>
      <c r="G77" s="40" t="s">
        <v>1531</v>
      </c>
      <c r="H77" s="171" t="s">
        <v>90</v>
      </c>
      <c r="I77" s="57" t="s">
        <v>5</v>
      </c>
      <c r="J77" s="40" t="s">
        <v>1842</v>
      </c>
      <c r="K77" s="40">
        <v>50000</v>
      </c>
      <c r="L77" s="40">
        <v>35000</v>
      </c>
      <c r="M77" s="40" t="s">
        <v>1533</v>
      </c>
      <c r="N77" s="40">
        <v>35000</v>
      </c>
      <c r="O77" s="40">
        <v>20</v>
      </c>
      <c r="P77" s="40">
        <v>35000</v>
      </c>
      <c r="Q77" s="40" t="s">
        <v>1534</v>
      </c>
      <c r="R77" s="172">
        <v>20</v>
      </c>
      <c r="S77" s="173" t="s">
        <v>1843</v>
      </c>
      <c r="T77" s="173" t="s">
        <v>1844</v>
      </c>
    </row>
    <row r="78" spans="1:20" ht="75">
      <c r="A78" s="169">
        <v>71</v>
      </c>
      <c r="B78" s="40"/>
      <c r="C78" s="40" t="s">
        <v>1845</v>
      </c>
      <c r="D78" s="40" t="s">
        <v>1846</v>
      </c>
      <c r="E78" s="40" t="s">
        <v>1847</v>
      </c>
      <c r="F78" s="170" t="s">
        <v>30</v>
      </c>
      <c r="G78" s="40" t="s">
        <v>1531</v>
      </c>
      <c r="H78" s="171" t="s">
        <v>90</v>
      </c>
      <c r="I78" s="57" t="s">
        <v>5</v>
      </c>
      <c r="J78" s="40" t="s">
        <v>1532</v>
      </c>
      <c r="K78" s="40">
        <v>50000</v>
      </c>
      <c r="L78" s="40">
        <v>35000</v>
      </c>
      <c r="M78" s="40" t="s">
        <v>1533</v>
      </c>
      <c r="N78" s="40">
        <v>35000</v>
      </c>
      <c r="O78" s="40">
        <v>20</v>
      </c>
      <c r="P78" s="40">
        <v>35000</v>
      </c>
      <c r="Q78" s="40" t="s">
        <v>1534</v>
      </c>
      <c r="R78" s="172">
        <v>20</v>
      </c>
      <c r="S78" s="173" t="s">
        <v>1848</v>
      </c>
      <c r="T78" s="173" t="s">
        <v>1849</v>
      </c>
    </row>
    <row r="79" spans="1:20" ht="75">
      <c r="A79" s="169">
        <v>72</v>
      </c>
      <c r="B79" s="40"/>
      <c r="C79" s="40" t="s">
        <v>1850</v>
      </c>
      <c r="D79" s="40" t="s">
        <v>1851</v>
      </c>
      <c r="E79" s="40" t="s">
        <v>1847</v>
      </c>
      <c r="F79" s="170" t="s">
        <v>30</v>
      </c>
      <c r="G79" s="40" t="s">
        <v>1531</v>
      </c>
      <c r="H79" s="171" t="s">
        <v>90</v>
      </c>
      <c r="I79" s="57" t="s">
        <v>5</v>
      </c>
      <c r="J79" s="40" t="s">
        <v>1568</v>
      </c>
      <c r="K79" s="40">
        <v>50000</v>
      </c>
      <c r="L79" s="40">
        <v>35000</v>
      </c>
      <c r="M79" s="40" t="s">
        <v>1533</v>
      </c>
      <c r="N79" s="40">
        <v>35000</v>
      </c>
      <c r="O79" s="40">
        <v>20</v>
      </c>
      <c r="P79" s="40">
        <v>35000</v>
      </c>
      <c r="Q79" s="40" t="s">
        <v>1534</v>
      </c>
      <c r="R79" s="172">
        <v>20</v>
      </c>
      <c r="S79" s="173" t="s">
        <v>1852</v>
      </c>
      <c r="T79" s="173" t="s">
        <v>1853</v>
      </c>
    </row>
    <row r="80" spans="1:20" ht="90">
      <c r="A80" s="169">
        <v>73</v>
      </c>
      <c r="B80" s="40"/>
      <c r="C80" s="40" t="s">
        <v>1783</v>
      </c>
      <c r="D80" s="40" t="s">
        <v>1854</v>
      </c>
      <c r="E80" s="40" t="s">
        <v>1855</v>
      </c>
      <c r="F80" s="170" t="s">
        <v>30</v>
      </c>
      <c r="G80" s="40" t="s">
        <v>1531</v>
      </c>
      <c r="H80" s="171" t="s">
        <v>90</v>
      </c>
      <c r="I80" s="57" t="s">
        <v>5</v>
      </c>
      <c r="J80" s="40" t="s">
        <v>1532</v>
      </c>
      <c r="K80" s="40">
        <v>50000</v>
      </c>
      <c r="L80" s="40">
        <v>35000</v>
      </c>
      <c r="M80" s="40" t="s">
        <v>1533</v>
      </c>
      <c r="N80" s="40">
        <v>35000</v>
      </c>
      <c r="O80" s="40">
        <v>20</v>
      </c>
      <c r="P80" s="40">
        <v>35000</v>
      </c>
      <c r="Q80" s="40" t="s">
        <v>1534</v>
      </c>
      <c r="R80" s="172">
        <v>20</v>
      </c>
      <c r="S80" s="173" t="s">
        <v>1856</v>
      </c>
      <c r="T80" s="173" t="s">
        <v>1857</v>
      </c>
    </row>
    <row r="81" spans="1:20" ht="75">
      <c r="A81" s="169">
        <v>74</v>
      </c>
      <c r="B81" s="40"/>
      <c r="C81" s="40" t="s">
        <v>1547</v>
      </c>
      <c r="D81" s="40" t="s">
        <v>1645</v>
      </c>
      <c r="E81" s="40" t="s">
        <v>1858</v>
      </c>
      <c r="F81" s="170" t="s">
        <v>30</v>
      </c>
      <c r="G81" s="40" t="s">
        <v>1531</v>
      </c>
      <c r="H81" s="171" t="s">
        <v>90</v>
      </c>
      <c r="I81" s="57" t="s">
        <v>5</v>
      </c>
      <c r="J81" s="40" t="s">
        <v>1803</v>
      </c>
      <c r="K81" s="40">
        <v>50000</v>
      </c>
      <c r="L81" s="40">
        <v>35000</v>
      </c>
      <c r="M81" s="40" t="s">
        <v>1533</v>
      </c>
      <c r="N81" s="40">
        <v>35000</v>
      </c>
      <c r="O81" s="40">
        <v>20</v>
      </c>
      <c r="P81" s="40">
        <v>35000</v>
      </c>
      <c r="Q81" s="40" t="s">
        <v>1534</v>
      </c>
      <c r="R81" s="172">
        <v>20</v>
      </c>
      <c r="S81" s="173" t="s">
        <v>1859</v>
      </c>
      <c r="T81" s="173" t="s">
        <v>1860</v>
      </c>
    </row>
    <row r="82" spans="1:20" ht="45">
      <c r="A82" s="169">
        <v>75</v>
      </c>
      <c r="B82" s="40"/>
      <c r="C82" s="40" t="s">
        <v>1861</v>
      </c>
      <c r="D82" s="40" t="s">
        <v>1862</v>
      </c>
      <c r="E82" s="40" t="s">
        <v>1863</v>
      </c>
      <c r="F82" s="170" t="s">
        <v>30</v>
      </c>
      <c r="G82" s="40" t="s">
        <v>1531</v>
      </c>
      <c r="H82" s="171" t="s">
        <v>90</v>
      </c>
      <c r="I82" s="57" t="s">
        <v>5</v>
      </c>
      <c r="J82" s="40" t="s">
        <v>1532</v>
      </c>
      <c r="K82" s="40">
        <v>50000</v>
      </c>
      <c r="L82" s="40">
        <v>35000</v>
      </c>
      <c r="M82" s="40" t="s">
        <v>1533</v>
      </c>
      <c r="N82" s="40">
        <v>35000</v>
      </c>
      <c r="O82" s="40">
        <v>20</v>
      </c>
      <c r="P82" s="40">
        <v>35000</v>
      </c>
      <c r="Q82" s="40" t="s">
        <v>1534</v>
      </c>
      <c r="R82" s="172">
        <v>20</v>
      </c>
      <c r="S82" s="173" t="s">
        <v>1864</v>
      </c>
      <c r="T82" s="173" t="s">
        <v>1865</v>
      </c>
    </row>
    <row r="83" spans="1:20" ht="30">
      <c r="A83" s="169">
        <v>76</v>
      </c>
      <c r="B83" s="40"/>
      <c r="C83" s="40" t="s">
        <v>1866</v>
      </c>
      <c r="D83" s="40" t="s">
        <v>1867</v>
      </c>
      <c r="E83" s="40" t="s">
        <v>1868</v>
      </c>
      <c r="F83" s="170" t="s">
        <v>30</v>
      </c>
      <c r="G83" s="40" t="s">
        <v>1531</v>
      </c>
      <c r="H83" s="171" t="s">
        <v>90</v>
      </c>
      <c r="I83" s="57" t="s">
        <v>5</v>
      </c>
      <c r="J83" s="40" t="s">
        <v>1532</v>
      </c>
      <c r="K83" s="40">
        <v>50000</v>
      </c>
      <c r="L83" s="40">
        <v>35000</v>
      </c>
      <c r="M83" s="40" t="s">
        <v>1533</v>
      </c>
      <c r="N83" s="40">
        <v>35000</v>
      </c>
      <c r="O83" s="40">
        <v>20</v>
      </c>
      <c r="P83" s="40">
        <v>35000</v>
      </c>
      <c r="Q83" s="40" t="s">
        <v>1534</v>
      </c>
      <c r="R83" s="172">
        <v>20</v>
      </c>
      <c r="S83" s="173" t="s">
        <v>1869</v>
      </c>
      <c r="T83" s="173" t="s">
        <v>1870</v>
      </c>
    </row>
    <row r="84" spans="1:20" ht="60">
      <c r="A84" s="169">
        <v>77</v>
      </c>
      <c r="B84" s="40"/>
      <c r="C84" s="40" t="s">
        <v>1871</v>
      </c>
      <c r="D84" s="40" t="s">
        <v>1589</v>
      </c>
      <c r="E84" s="40" t="s">
        <v>1591</v>
      </c>
      <c r="F84" s="170" t="s">
        <v>30</v>
      </c>
      <c r="G84" s="40" t="s">
        <v>1531</v>
      </c>
      <c r="H84" s="171" t="s">
        <v>90</v>
      </c>
      <c r="I84" s="57" t="s">
        <v>5</v>
      </c>
      <c r="J84" s="40" t="s">
        <v>1568</v>
      </c>
      <c r="K84" s="40">
        <v>50000</v>
      </c>
      <c r="L84" s="40">
        <v>35000</v>
      </c>
      <c r="M84" s="40" t="s">
        <v>1533</v>
      </c>
      <c r="N84" s="40">
        <v>35000</v>
      </c>
      <c r="O84" s="40">
        <v>20</v>
      </c>
      <c r="P84" s="40">
        <v>35000</v>
      </c>
      <c r="Q84" s="40" t="s">
        <v>1534</v>
      </c>
      <c r="R84" s="172">
        <v>20</v>
      </c>
      <c r="S84" s="173" t="s">
        <v>1872</v>
      </c>
      <c r="T84" s="173" t="s">
        <v>1873</v>
      </c>
    </row>
    <row r="85" spans="1:20" ht="45">
      <c r="A85" s="169">
        <v>78</v>
      </c>
      <c r="B85" s="40"/>
      <c r="C85" s="40" t="s">
        <v>1874</v>
      </c>
      <c r="D85" s="40" t="s">
        <v>1875</v>
      </c>
      <c r="E85" s="40" t="s">
        <v>1876</v>
      </c>
      <c r="F85" s="170" t="s">
        <v>30</v>
      </c>
      <c r="G85" s="40" t="s">
        <v>1531</v>
      </c>
      <c r="H85" s="171" t="s">
        <v>90</v>
      </c>
      <c r="I85" s="57" t="s">
        <v>5</v>
      </c>
      <c r="J85" s="40" t="s">
        <v>1877</v>
      </c>
      <c r="K85" s="40">
        <v>50000</v>
      </c>
      <c r="L85" s="40">
        <v>35000</v>
      </c>
      <c r="M85" s="40" t="s">
        <v>1533</v>
      </c>
      <c r="N85" s="40">
        <v>35000</v>
      </c>
      <c r="O85" s="40">
        <v>20</v>
      </c>
      <c r="P85" s="40">
        <v>35000</v>
      </c>
      <c r="Q85" s="40" t="s">
        <v>1534</v>
      </c>
      <c r="R85" s="172">
        <v>20</v>
      </c>
      <c r="S85" s="173" t="s">
        <v>1878</v>
      </c>
      <c r="T85" s="173" t="s">
        <v>1879</v>
      </c>
    </row>
    <row r="86" spans="1:20" ht="45">
      <c r="A86" s="169">
        <v>79</v>
      </c>
      <c r="B86" s="40"/>
      <c r="C86" s="40" t="s">
        <v>1880</v>
      </c>
      <c r="D86" s="40" t="s">
        <v>1881</v>
      </c>
      <c r="E86" s="40" t="s">
        <v>1876</v>
      </c>
      <c r="F86" s="170" t="s">
        <v>30</v>
      </c>
      <c r="G86" s="40" t="s">
        <v>1531</v>
      </c>
      <c r="H86" s="171" t="s">
        <v>90</v>
      </c>
      <c r="I86" s="57" t="s">
        <v>5</v>
      </c>
      <c r="J86" s="40" t="s">
        <v>1568</v>
      </c>
      <c r="K86" s="40">
        <v>50000</v>
      </c>
      <c r="L86" s="40">
        <v>35000</v>
      </c>
      <c r="M86" s="40" t="s">
        <v>1533</v>
      </c>
      <c r="N86" s="40">
        <v>35000</v>
      </c>
      <c r="O86" s="40">
        <v>20</v>
      </c>
      <c r="P86" s="40">
        <v>35000</v>
      </c>
      <c r="Q86" s="40" t="s">
        <v>1534</v>
      </c>
      <c r="R86" s="172">
        <v>20</v>
      </c>
      <c r="S86" s="173" t="s">
        <v>1882</v>
      </c>
      <c r="T86" s="173" t="s">
        <v>1883</v>
      </c>
    </row>
    <row r="87" spans="1:20" ht="45">
      <c r="A87" s="169">
        <v>80</v>
      </c>
      <c r="B87" s="40"/>
      <c r="C87" s="40" t="s">
        <v>1884</v>
      </c>
      <c r="D87" s="40" t="s">
        <v>1885</v>
      </c>
      <c r="E87" s="40" t="s">
        <v>1886</v>
      </c>
      <c r="F87" s="170" t="s">
        <v>30</v>
      </c>
      <c r="G87" s="40" t="s">
        <v>1531</v>
      </c>
      <c r="H87" s="171" t="s">
        <v>90</v>
      </c>
      <c r="I87" s="57" t="s">
        <v>5</v>
      </c>
      <c r="J87" s="40" t="s">
        <v>1887</v>
      </c>
      <c r="K87" s="40">
        <v>50000</v>
      </c>
      <c r="L87" s="40">
        <v>35000</v>
      </c>
      <c r="M87" s="40" t="s">
        <v>1533</v>
      </c>
      <c r="N87" s="40">
        <v>35000</v>
      </c>
      <c r="O87" s="40">
        <v>20</v>
      </c>
      <c r="P87" s="40">
        <v>35000</v>
      </c>
      <c r="Q87" s="40" t="s">
        <v>1534</v>
      </c>
      <c r="R87" s="172">
        <v>20</v>
      </c>
      <c r="S87" s="173" t="s">
        <v>1888</v>
      </c>
      <c r="T87" s="173" t="s">
        <v>1889</v>
      </c>
    </row>
    <row r="88" spans="1:20" ht="45">
      <c r="A88" s="169">
        <v>81</v>
      </c>
      <c r="B88" s="40"/>
      <c r="C88" s="40" t="s">
        <v>1890</v>
      </c>
      <c r="D88" s="40" t="s">
        <v>1645</v>
      </c>
      <c r="E88" s="40" t="s">
        <v>1886</v>
      </c>
      <c r="F88" s="170" t="s">
        <v>30</v>
      </c>
      <c r="G88" s="40" t="s">
        <v>1531</v>
      </c>
      <c r="H88" s="171" t="s">
        <v>90</v>
      </c>
      <c r="I88" s="57" t="s">
        <v>5</v>
      </c>
      <c r="J88" s="40" t="s">
        <v>1568</v>
      </c>
      <c r="K88" s="40">
        <v>50000</v>
      </c>
      <c r="L88" s="40">
        <v>35000</v>
      </c>
      <c r="M88" s="40" t="s">
        <v>1533</v>
      </c>
      <c r="N88" s="40">
        <v>35000</v>
      </c>
      <c r="O88" s="40">
        <v>20</v>
      </c>
      <c r="P88" s="40">
        <v>35000</v>
      </c>
      <c r="Q88" s="40" t="s">
        <v>1534</v>
      </c>
      <c r="R88" s="172">
        <v>20</v>
      </c>
      <c r="S88" s="173" t="s">
        <v>1891</v>
      </c>
      <c r="T88" s="173" t="s">
        <v>1892</v>
      </c>
    </row>
    <row r="89" spans="1:20" ht="60">
      <c r="A89" s="169">
        <v>82</v>
      </c>
      <c r="B89" s="40"/>
      <c r="C89" s="40" t="s">
        <v>1893</v>
      </c>
      <c r="D89" s="40" t="s">
        <v>1894</v>
      </c>
      <c r="E89" s="40" t="s">
        <v>1698</v>
      </c>
      <c r="F89" s="170" t="s">
        <v>30</v>
      </c>
      <c r="G89" s="40" t="s">
        <v>1531</v>
      </c>
      <c r="H89" s="171" t="s">
        <v>90</v>
      </c>
      <c r="I89" s="57" t="s">
        <v>5</v>
      </c>
      <c r="J89" s="40" t="s">
        <v>1895</v>
      </c>
      <c r="K89" s="40">
        <v>50000</v>
      </c>
      <c r="L89" s="40">
        <v>35000</v>
      </c>
      <c r="M89" s="40" t="s">
        <v>1533</v>
      </c>
      <c r="N89" s="40">
        <v>35000</v>
      </c>
      <c r="O89" s="40">
        <v>20</v>
      </c>
      <c r="P89" s="40">
        <v>35000</v>
      </c>
      <c r="Q89" s="40" t="s">
        <v>1534</v>
      </c>
      <c r="R89" s="172">
        <v>20</v>
      </c>
      <c r="S89" s="173" t="s">
        <v>1896</v>
      </c>
      <c r="T89" s="173" t="s">
        <v>1897</v>
      </c>
    </row>
    <row r="90" spans="1:20" ht="45">
      <c r="A90" s="169">
        <v>83</v>
      </c>
      <c r="B90" s="40"/>
      <c r="C90" s="40" t="s">
        <v>1898</v>
      </c>
      <c r="D90" s="40" t="s">
        <v>1899</v>
      </c>
      <c r="E90" s="40" t="s">
        <v>1886</v>
      </c>
      <c r="F90" s="170" t="s">
        <v>30</v>
      </c>
      <c r="G90" s="40" t="s">
        <v>1531</v>
      </c>
      <c r="H90" s="171" t="s">
        <v>90</v>
      </c>
      <c r="I90" s="57" t="s">
        <v>5</v>
      </c>
      <c r="J90" s="40" t="s">
        <v>1548</v>
      </c>
      <c r="K90" s="40">
        <v>50000</v>
      </c>
      <c r="L90" s="40">
        <v>35000</v>
      </c>
      <c r="M90" s="40" t="s">
        <v>1533</v>
      </c>
      <c r="N90" s="40">
        <v>35000</v>
      </c>
      <c r="O90" s="40">
        <v>20</v>
      </c>
      <c r="P90" s="40">
        <v>35000</v>
      </c>
      <c r="Q90" s="40" t="s">
        <v>1534</v>
      </c>
      <c r="R90" s="172">
        <v>20</v>
      </c>
      <c r="S90" s="173" t="s">
        <v>1900</v>
      </c>
      <c r="T90" s="173" t="s">
        <v>1901</v>
      </c>
    </row>
    <row r="91" spans="1:20" ht="30">
      <c r="A91" s="169">
        <v>84</v>
      </c>
      <c r="B91" s="40"/>
      <c r="C91" s="40" t="s">
        <v>1902</v>
      </c>
      <c r="D91" s="40" t="s">
        <v>1903</v>
      </c>
      <c r="E91" s="40" t="s">
        <v>1886</v>
      </c>
      <c r="F91" s="170" t="s">
        <v>30</v>
      </c>
      <c r="G91" s="40" t="s">
        <v>1531</v>
      </c>
      <c r="H91" s="171" t="s">
        <v>90</v>
      </c>
      <c r="I91" s="57" t="s">
        <v>5</v>
      </c>
      <c r="J91" s="40" t="s">
        <v>1532</v>
      </c>
      <c r="K91" s="40">
        <v>50000</v>
      </c>
      <c r="L91" s="40">
        <v>35000</v>
      </c>
      <c r="M91" s="40" t="s">
        <v>1533</v>
      </c>
      <c r="N91" s="40">
        <v>35000</v>
      </c>
      <c r="O91" s="40">
        <v>20</v>
      </c>
      <c r="P91" s="40">
        <v>35000</v>
      </c>
      <c r="Q91" s="40" t="s">
        <v>1534</v>
      </c>
      <c r="R91" s="172">
        <v>20</v>
      </c>
      <c r="S91" s="173" t="s">
        <v>1904</v>
      </c>
      <c r="T91" s="173" t="s">
        <v>1905</v>
      </c>
    </row>
    <row r="92" spans="1:20" ht="45">
      <c r="A92" s="169">
        <v>85</v>
      </c>
      <c r="B92" s="40"/>
      <c r="C92" s="40" t="s">
        <v>1906</v>
      </c>
      <c r="D92" s="40" t="s">
        <v>1907</v>
      </c>
      <c r="E92" s="40" t="s">
        <v>1886</v>
      </c>
      <c r="F92" s="170" t="s">
        <v>30</v>
      </c>
      <c r="G92" s="40" t="s">
        <v>1531</v>
      </c>
      <c r="H92" s="171" t="s">
        <v>90</v>
      </c>
      <c r="I92" s="57" t="s">
        <v>5</v>
      </c>
      <c r="J92" s="40" t="s">
        <v>1568</v>
      </c>
      <c r="K92" s="40">
        <v>50000</v>
      </c>
      <c r="L92" s="40">
        <v>35000</v>
      </c>
      <c r="M92" s="40" t="s">
        <v>1533</v>
      </c>
      <c r="N92" s="40">
        <v>35000</v>
      </c>
      <c r="O92" s="40">
        <v>20</v>
      </c>
      <c r="P92" s="40">
        <v>35000</v>
      </c>
      <c r="Q92" s="40" t="s">
        <v>1534</v>
      </c>
      <c r="R92" s="172">
        <v>20</v>
      </c>
      <c r="S92" s="173" t="s">
        <v>1908</v>
      </c>
      <c r="T92" s="173" t="s">
        <v>1909</v>
      </c>
    </row>
    <row r="93" spans="1:20" ht="60">
      <c r="A93" s="169">
        <v>86</v>
      </c>
      <c r="B93" s="40"/>
      <c r="C93" s="40" t="s">
        <v>1910</v>
      </c>
      <c r="D93" s="40" t="s">
        <v>1911</v>
      </c>
      <c r="E93" s="40" t="s">
        <v>1698</v>
      </c>
      <c r="F93" s="170" t="s">
        <v>30</v>
      </c>
      <c r="G93" s="40" t="s">
        <v>1531</v>
      </c>
      <c r="H93" s="171" t="s">
        <v>90</v>
      </c>
      <c r="I93" s="57" t="s">
        <v>5</v>
      </c>
      <c r="J93" s="40" t="s">
        <v>1568</v>
      </c>
      <c r="K93" s="40">
        <v>50000</v>
      </c>
      <c r="L93" s="40">
        <v>35000</v>
      </c>
      <c r="M93" s="40" t="s">
        <v>1533</v>
      </c>
      <c r="N93" s="40">
        <v>35000</v>
      </c>
      <c r="O93" s="40">
        <v>20</v>
      </c>
      <c r="P93" s="40">
        <v>35000</v>
      </c>
      <c r="Q93" s="40" t="s">
        <v>1534</v>
      </c>
      <c r="R93" s="172">
        <v>20</v>
      </c>
      <c r="S93" s="173" t="s">
        <v>1912</v>
      </c>
      <c r="T93" s="173" t="s">
        <v>1913</v>
      </c>
    </row>
    <row r="94" spans="1:20" ht="45">
      <c r="A94" s="169">
        <v>87</v>
      </c>
      <c r="B94" s="40"/>
      <c r="C94" s="40" t="s">
        <v>1690</v>
      </c>
      <c r="D94" s="40" t="s">
        <v>1649</v>
      </c>
      <c r="E94" s="40" t="s">
        <v>1914</v>
      </c>
      <c r="F94" s="170" t="s">
        <v>30</v>
      </c>
      <c r="G94" s="40" t="s">
        <v>1531</v>
      </c>
      <c r="H94" s="171" t="s">
        <v>90</v>
      </c>
      <c r="I94" s="57" t="s">
        <v>5</v>
      </c>
      <c r="J94" s="40" t="s">
        <v>1803</v>
      </c>
      <c r="K94" s="40">
        <v>50000</v>
      </c>
      <c r="L94" s="40">
        <v>35000</v>
      </c>
      <c r="M94" s="40" t="s">
        <v>1533</v>
      </c>
      <c r="N94" s="40">
        <v>35000</v>
      </c>
      <c r="O94" s="40">
        <v>20</v>
      </c>
      <c r="P94" s="40">
        <v>35000</v>
      </c>
      <c r="Q94" s="40" t="s">
        <v>1534</v>
      </c>
      <c r="R94" s="172">
        <v>20</v>
      </c>
      <c r="S94" s="173" t="s">
        <v>1915</v>
      </c>
      <c r="T94" s="173" t="s">
        <v>1916</v>
      </c>
    </row>
    <row r="95" spans="1:20" ht="45">
      <c r="A95" s="169">
        <v>88</v>
      </c>
      <c r="B95" s="40"/>
      <c r="C95" s="40" t="s">
        <v>1917</v>
      </c>
      <c r="D95" s="40" t="s">
        <v>1546</v>
      </c>
      <c r="E95" s="40" t="s">
        <v>1914</v>
      </c>
      <c r="F95" s="170" t="s">
        <v>30</v>
      </c>
      <c r="G95" s="40" t="s">
        <v>1531</v>
      </c>
      <c r="H95" s="171" t="s">
        <v>90</v>
      </c>
      <c r="I95" s="57" t="s">
        <v>5</v>
      </c>
      <c r="J95" s="40" t="s">
        <v>1803</v>
      </c>
      <c r="K95" s="40">
        <v>50000</v>
      </c>
      <c r="L95" s="40">
        <v>35000</v>
      </c>
      <c r="M95" s="40" t="s">
        <v>1533</v>
      </c>
      <c r="N95" s="40">
        <v>35000</v>
      </c>
      <c r="O95" s="40">
        <v>20</v>
      </c>
      <c r="P95" s="40">
        <v>35000</v>
      </c>
      <c r="Q95" s="40" t="s">
        <v>1534</v>
      </c>
      <c r="R95" s="172">
        <v>20</v>
      </c>
      <c r="S95" s="173">
        <v>83015014919</v>
      </c>
      <c r="T95" s="173" t="s">
        <v>1918</v>
      </c>
    </row>
    <row r="96" spans="1:20" ht="90">
      <c r="A96" s="169">
        <v>89</v>
      </c>
      <c r="B96" s="40"/>
      <c r="C96" s="40" t="s">
        <v>1541</v>
      </c>
      <c r="D96" s="40" t="s">
        <v>1919</v>
      </c>
      <c r="E96" s="40" t="s">
        <v>1920</v>
      </c>
      <c r="F96" s="170" t="s">
        <v>30</v>
      </c>
      <c r="G96" s="40" t="s">
        <v>1531</v>
      </c>
      <c r="H96" s="171" t="s">
        <v>90</v>
      </c>
      <c r="I96" s="57" t="s">
        <v>5</v>
      </c>
      <c r="J96" s="40" t="s">
        <v>1628</v>
      </c>
      <c r="K96" s="40">
        <v>50000</v>
      </c>
      <c r="L96" s="40">
        <v>35000</v>
      </c>
      <c r="M96" s="40" t="s">
        <v>1533</v>
      </c>
      <c r="N96" s="40">
        <v>35000</v>
      </c>
      <c r="O96" s="40">
        <v>20</v>
      </c>
      <c r="P96" s="40">
        <v>35000</v>
      </c>
      <c r="Q96" s="40" t="s">
        <v>1534</v>
      </c>
      <c r="R96" s="172">
        <v>20</v>
      </c>
      <c r="S96" s="173" t="s">
        <v>1921</v>
      </c>
      <c r="T96" s="173" t="s">
        <v>1922</v>
      </c>
    </row>
    <row r="97" spans="1:20" ht="30">
      <c r="A97" s="169">
        <v>90</v>
      </c>
      <c r="B97" s="40"/>
      <c r="C97" s="40" t="s">
        <v>1923</v>
      </c>
      <c r="D97" s="40" t="s">
        <v>1924</v>
      </c>
      <c r="E97" s="40" t="s">
        <v>1925</v>
      </c>
      <c r="F97" s="170" t="s">
        <v>30</v>
      </c>
      <c r="G97" s="40" t="s">
        <v>1531</v>
      </c>
      <c r="H97" s="171" t="s">
        <v>90</v>
      </c>
      <c r="I97" s="57" t="s">
        <v>5</v>
      </c>
      <c r="J97" s="40" t="s">
        <v>1532</v>
      </c>
      <c r="K97" s="40">
        <v>50000</v>
      </c>
      <c r="L97" s="40">
        <v>35000</v>
      </c>
      <c r="M97" s="40" t="s">
        <v>1533</v>
      </c>
      <c r="N97" s="40">
        <v>35000</v>
      </c>
      <c r="O97" s="40">
        <v>20</v>
      </c>
      <c r="P97" s="40">
        <v>35000</v>
      </c>
      <c r="Q97" s="40" t="s">
        <v>1534</v>
      </c>
      <c r="R97" s="172">
        <v>20</v>
      </c>
      <c r="S97" s="173" t="s">
        <v>1926</v>
      </c>
      <c r="T97" s="173" t="s">
        <v>1927</v>
      </c>
    </row>
    <row r="98" spans="1:20" ht="45">
      <c r="A98" s="169">
        <v>91</v>
      </c>
      <c r="B98" s="40"/>
      <c r="C98" s="40" t="s">
        <v>1928</v>
      </c>
      <c r="D98" s="40" t="s">
        <v>1560</v>
      </c>
      <c r="E98" s="40" t="s">
        <v>1929</v>
      </c>
      <c r="F98" s="170" t="s">
        <v>30</v>
      </c>
      <c r="G98" s="40" t="s">
        <v>1531</v>
      </c>
      <c r="H98" s="171" t="s">
        <v>90</v>
      </c>
      <c r="I98" s="57" t="s">
        <v>5</v>
      </c>
      <c r="J98" s="40" t="s">
        <v>1532</v>
      </c>
      <c r="K98" s="40">
        <v>50000</v>
      </c>
      <c r="L98" s="40">
        <v>35000</v>
      </c>
      <c r="M98" s="40" t="s">
        <v>1533</v>
      </c>
      <c r="N98" s="40">
        <v>35000</v>
      </c>
      <c r="O98" s="40">
        <v>20</v>
      </c>
      <c r="P98" s="40">
        <v>35000</v>
      </c>
      <c r="Q98" s="40" t="s">
        <v>1534</v>
      </c>
      <c r="R98" s="172">
        <v>20</v>
      </c>
      <c r="S98" s="173" t="s">
        <v>1930</v>
      </c>
      <c r="T98" s="173" t="s">
        <v>1931</v>
      </c>
    </row>
    <row r="99" spans="1:20" ht="45">
      <c r="A99" s="169">
        <v>92</v>
      </c>
      <c r="B99" s="40"/>
      <c r="C99" s="40" t="s">
        <v>1932</v>
      </c>
      <c r="D99" s="40" t="s">
        <v>1933</v>
      </c>
      <c r="E99" s="40" t="s">
        <v>1934</v>
      </c>
      <c r="F99" s="170" t="s">
        <v>30</v>
      </c>
      <c r="G99" s="40" t="s">
        <v>1531</v>
      </c>
      <c r="H99" s="171" t="s">
        <v>90</v>
      </c>
      <c r="I99" s="57" t="s">
        <v>5</v>
      </c>
      <c r="J99" s="40" t="s">
        <v>1568</v>
      </c>
      <c r="K99" s="40">
        <v>50000</v>
      </c>
      <c r="L99" s="40">
        <v>35000</v>
      </c>
      <c r="M99" s="40" t="s">
        <v>1533</v>
      </c>
      <c r="N99" s="40">
        <v>35000</v>
      </c>
      <c r="O99" s="40">
        <v>20</v>
      </c>
      <c r="P99" s="40">
        <v>35000</v>
      </c>
      <c r="Q99" s="40" t="s">
        <v>1534</v>
      </c>
      <c r="R99" s="172">
        <v>20</v>
      </c>
      <c r="S99" s="173" t="s">
        <v>1935</v>
      </c>
      <c r="T99" s="173" t="s">
        <v>1936</v>
      </c>
    </row>
    <row r="100" spans="1:20" ht="45">
      <c r="A100" s="169">
        <v>93</v>
      </c>
      <c r="B100" s="40"/>
      <c r="C100" s="40" t="s">
        <v>1783</v>
      </c>
      <c r="D100" s="40" t="s">
        <v>1724</v>
      </c>
      <c r="E100" s="40" t="s">
        <v>1937</v>
      </c>
      <c r="F100" s="170" t="s">
        <v>30</v>
      </c>
      <c r="G100" s="40" t="s">
        <v>1531</v>
      </c>
      <c r="H100" s="171" t="s">
        <v>90</v>
      </c>
      <c r="I100" s="57" t="s">
        <v>5</v>
      </c>
      <c r="J100" s="40" t="s">
        <v>1532</v>
      </c>
      <c r="K100" s="40">
        <v>50000</v>
      </c>
      <c r="L100" s="40">
        <v>35000</v>
      </c>
      <c r="M100" s="40" t="s">
        <v>1533</v>
      </c>
      <c r="N100" s="40">
        <v>35000</v>
      </c>
      <c r="O100" s="40">
        <v>20</v>
      </c>
      <c r="P100" s="40">
        <v>35000</v>
      </c>
      <c r="Q100" s="40" t="s">
        <v>1534</v>
      </c>
      <c r="R100" s="172">
        <v>20</v>
      </c>
      <c r="S100" s="173" t="s">
        <v>1938</v>
      </c>
      <c r="T100" s="173" t="s">
        <v>1939</v>
      </c>
    </row>
    <row r="101" spans="1:20" ht="45">
      <c r="A101" s="169">
        <v>94</v>
      </c>
      <c r="B101" s="40"/>
      <c r="C101" s="40" t="s">
        <v>1940</v>
      </c>
      <c r="D101" s="40" t="s">
        <v>1941</v>
      </c>
      <c r="E101" s="40" t="s">
        <v>1942</v>
      </c>
      <c r="F101" s="170" t="s">
        <v>30</v>
      </c>
      <c r="G101" s="40" t="s">
        <v>1531</v>
      </c>
      <c r="H101" s="171" t="s">
        <v>90</v>
      </c>
      <c r="I101" s="57" t="s">
        <v>5</v>
      </c>
      <c r="J101" s="40" t="s">
        <v>1532</v>
      </c>
      <c r="K101" s="40">
        <v>50000</v>
      </c>
      <c r="L101" s="40">
        <v>35000</v>
      </c>
      <c r="M101" s="40" t="s">
        <v>1533</v>
      </c>
      <c r="N101" s="40">
        <v>35000</v>
      </c>
      <c r="O101" s="40">
        <v>20</v>
      </c>
      <c r="P101" s="40">
        <v>35000</v>
      </c>
      <c r="Q101" s="40" t="s">
        <v>1534</v>
      </c>
      <c r="R101" s="172">
        <v>20</v>
      </c>
      <c r="S101" s="173" t="s">
        <v>1943</v>
      </c>
      <c r="T101" s="173" t="s">
        <v>1944</v>
      </c>
    </row>
    <row r="102" spans="1:20" ht="90">
      <c r="A102" s="169">
        <v>95</v>
      </c>
      <c r="B102" s="40"/>
      <c r="C102" s="40" t="s">
        <v>1945</v>
      </c>
      <c r="D102" s="40" t="s">
        <v>1946</v>
      </c>
      <c r="E102" s="40" t="s">
        <v>1947</v>
      </c>
      <c r="F102" s="170" t="s">
        <v>30</v>
      </c>
      <c r="G102" s="40" t="s">
        <v>1531</v>
      </c>
      <c r="H102" s="171" t="s">
        <v>90</v>
      </c>
      <c r="I102" s="57" t="s">
        <v>5</v>
      </c>
      <c r="J102" s="40" t="s">
        <v>1532</v>
      </c>
      <c r="K102" s="40">
        <v>50000</v>
      </c>
      <c r="L102" s="40">
        <v>35000</v>
      </c>
      <c r="M102" s="40" t="s">
        <v>1533</v>
      </c>
      <c r="N102" s="40">
        <v>35000</v>
      </c>
      <c r="O102" s="40">
        <v>20</v>
      </c>
      <c r="P102" s="40">
        <v>35000</v>
      </c>
      <c r="Q102" s="40" t="s">
        <v>1534</v>
      </c>
      <c r="R102" s="172">
        <v>20</v>
      </c>
      <c r="S102" s="173" t="s">
        <v>1948</v>
      </c>
      <c r="T102" s="173" t="s">
        <v>1949</v>
      </c>
    </row>
    <row r="103" spans="1:20" ht="60">
      <c r="A103" s="169">
        <v>96</v>
      </c>
      <c r="B103" s="40"/>
      <c r="C103" s="40" t="s">
        <v>1595</v>
      </c>
      <c r="D103" s="40" t="s">
        <v>1950</v>
      </c>
      <c r="E103" s="40" t="s">
        <v>1951</v>
      </c>
      <c r="F103" s="170" t="s">
        <v>30</v>
      </c>
      <c r="G103" s="40" t="s">
        <v>1531</v>
      </c>
      <c r="H103" s="171" t="s">
        <v>90</v>
      </c>
      <c r="I103" s="57" t="s">
        <v>5</v>
      </c>
      <c r="J103" s="40" t="s">
        <v>1532</v>
      </c>
      <c r="K103" s="40">
        <v>50000</v>
      </c>
      <c r="L103" s="40">
        <v>35000</v>
      </c>
      <c r="M103" s="40" t="s">
        <v>1533</v>
      </c>
      <c r="N103" s="40">
        <v>35000</v>
      </c>
      <c r="O103" s="40">
        <v>20</v>
      </c>
      <c r="P103" s="40">
        <v>35000</v>
      </c>
      <c r="Q103" s="40" t="s">
        <v>1534</v>
      </c>
      <c r="R103" s="172">
        <v>20</v>
      </c>
      <c r="S103" s="173" t="s">
        <v>1952</v>
      </c>
      <c r="T103" s="173" t="s">
        <v>1953</v>
      </c>
    </row>
    <row r="104" spans="1:20" ht="60">
      <c r="A104" s="169">
        <v>97</v>
      </c>
      <c r="B104" s="40"/>
      <c r="C104" s="40" t="s">
        <v>1954</v>
      </c>
      <c r="D104" s="40" t="s">
        <v>1660</v>
      </c>
      <c r="E104" s="40" t="s">
        <v>1955</v>
      </c>
      <c r="F104" s="170" t="s">
        <v>30</v>
      </c>
      <c r="G104" s="40" t="s">
        <v>1531</v>
      </c>
      <c r="H104" s="171" t="s">
        <v>90</v>
      </c>
      <c r="I104" s="57" t="s">
        <v>5</v>
      </c>
      <c r="J104" s="40" t="s">
        <v>1956</v>
      </c>
      <c r="K104" s="40">
        <v>50000</v>
      </c>
      <c r="L104" s="40">
        <v>35000</v>
      </c>
      <c r="M104" s="40" t="s">
        <v>1533</v>
      </c>
      <c r="N104" s="40">
        <v>35000</v>
      </c>
      <c r="O104" s="40">
        <v>20</v>
      </c>
      <c r="P104" s="40">
        <v>35000</v>
      </c>
      <c r="Q104" s="40" t="s">
        <v>1534</v>
      </c>
      <c r="R104" s="172">
        <v>20</v>
      </c>
      <c r="S104" s="173" t="s">
        <v>1957</v>
      </c>
      <c r="T104" s="173" t="s">
        <v>1958</v>
      </c>
    </row>
    <row r="105" spans="1:20" ht="45">
      <c r="A105" s="169">
        <v>98</v>
      </c>
      <c r="B105" s="40"/>
      <c r="C105" s="40" t="s">
        <v>1898</v>
      </c>
      <c r="D105" s="40" t="s">
        <v>1959</v>
      </c>
      <c r="E105" s="40" t="s">
        <v>1960</v>
      </c>
      <c r="F105" s="170" t="s">
        <v>30</v>
      </c>
      <c r="G105" s="40" t="s">
        <v>1531</v>
      </c>
      <c r="H105" s="171" t="s">
        <v>90</v>
      </c>
      <c r="I105" s="57" t="s">
        <v>5</v>
      </c>
      <c r="J105" s="40" t="s">
        <v>1961</v>
      </c>
      <c r="K105" s="40">
        <v>50000</v>
      </c>
      <c r="L105" s="40">
        <v>35000</v>
      </c>
      <c r="M105" s="40" t="s">
        <v>1533</v>
      </c>
      <c r="N105" s="40">
        <v>35000</v>
      </c>
      <c r="O105" s="40">
        <v>20</v>
      </c>
      <c r="P105" s="40">
        <v>35000</v>
      </c>
      <c r="Q105" s="40" t="s">
        <v>1534</v>
      </c>
      <c r="R105" s="172">
        <v>20</v>
      </c>
      <c r="S105" s="173" t="s">
        <v>1962</v>
      </c>
      <c r="T105" s="173" t="s">
        <v>1963</v>
      </c>
    </row>
    <row r="106" spans="1:20" ht="30">
      <c r="A106" s="169">
        <v>99</v>
      </c>
      <c r="B106" s="40"/>
      <c r="C106" s="40" t="s">
        <v>1964</v>
      </c>
      <c r="D106" s="40" t="s">
        <v>1727</v>
      </c>
      <c r="E106" s="40" t="s">
        <v>1965</v>
      </c>
      <c r="F106" s="170" t="s">
        <v>30</v>
      </c>
      <c r="G106" s="40" t="s">
        <v>1531</v>
      </c>
      <c r="H106" s="171" t="s">
        <v>90</v>
      </c>
      <c r="I106" s="57" t="s">
        <v>5</v>
      </c>
      <c r="J106" s="40" t="s">
        <v>1532</v>
      </c>
      <c r="K106" s="40">
        <v>50000</v>
      </c>
      <c r="L106" s="40">
        <v>35000</v>
      </c>
      <c r="M106" s="40" t="s">
        <v>1533</v>
      </c>
      <c r="N106" s="40">
        <v>35000</v>
      </c>
      <c r="O106" s="40">
        <v>20</v>
      </c>
      <c r="P106" s="40">
        <v>35000</v>
      </c>
      <c r="Q106" s="40" t="s">
        <v>1534</v>
      </c>
      <c r="R106" s="172">
        <v>20</v>
      </c>
      <c r="S106" s="173" t="s">
        <v>1966</v>
      </c>
      <c r="T106" s="173" t="s">
        <v>1967</v>
      </c>
    </row>
    <row r="107" spans="1:20" ht="30">
      <c r="A107" s="169">
        <v>100</v>
      </c>
      <c r="B107" s="40"/>
      <c r="C107" s="40" t="s">
        <v>1968</v>
      </c>
      <c r="D107" s="40" t="s">
        <v>1924</v>
      </c>
      <c r="E107" s="40" t="s">
        <v>1969</v>
      </c>
      <c r="F107" s="170" t="s">
        <v>30</v>
      </c>
      <c r="G107" s="40" t="s">
        <v>1531</v>
      </c>
      <c r="H107" s="171" t="s">
        <v>90</v>
      </c>
      <c r="I107" s="57" t="s">
        <v>5</v>
      </c>
      <c r="J107" s="40" t="s">
        <v>1568</v>
      </c>
      <c r="K107" s="40">
        <v>50000</v>
      </c>
      <c r="L107" s="40">
        <v>35000</v>
      </c>
      <c r="M107" s="40" t="s">
        <v>1533</v>
      </c>
      <c r="N107" s="40">
        <v>35000</v>
      </c>
      <c r="O107" s="40">
        <v>20</v>
      </c>
      <c r="P107" s="40">
        <v>35000</v>
      </c>
      <c r="Q107" s="40" t="s">
        <v>1534</v>
      </c>
      <c r="R107" s="172">
        <v>20</v>
      </c>
      <c r="S107" s="173" t="s">
        <v>1970</v>
      </c>
      <c r="T107" s="173" t="s">
        <v>1971</v>
      </c>
    </row>
    <row r="108" spans="1:20" ht="45">
      <c r="A108" s="169">
        <v>101</v>
      </c>
      <c r="B108" s="40"/>
      <c r="C108" s="40" t="s">
        <v>1972</v>
      </c>
      <c r="D108" s="40" t="s">
        <v>1973</v>
      </c>
      <c r="E108" s="40" t="s">
        <v>1974</v>
      </c>
      <c r="F108" s="170" t="s">
        <v>30</v>
      </c>
      <c r="G108" s="40" t="s">
        <v>1531</v>
      </c>
      <c r="H108" s="171" t="s">
        <v>100</v>
      </c>
      <c r="I108" s="57" t="s">
        <v>5</v>
      </c>
      <c r="J108" s="40" t="s">
        <v>1568</v>
      </c>
      <c r="K108" s="40">
        <v>50000</v>
      </c>
      <c r="L108" s="40">
        <v>35000</v>
      </c>
      <c r="M108" s="40" t="s">
        <v>1533</v>
      </c>
      <c r="N108" s="40">
        <v>35000</v>
      </c>
      <c r="O108" s="40">
        <v>20</v>
      </c>
      <c r="P108" s="40">
        <v>35000</v>
      </c>
      <c r="Q108" s="40" t="s">
        <v>1534</v>
      </c>
      <c r="R108" s="172">
        <v>20</v>
      </c>
      <c r="S108" s="173" t="s">
        <v>1975</v>
      </c>
      <c r="T108" s="173" t="s">
        <v>1976</v>
      </c>
    </row>
    <row r="109" spans="1:20" ht="60">
      <c r="A109" s="169">
        <v>102</v>
      </c>
      <c r="B109" s="40"/>
      <c r="C109" s="40" t="s">
        <v>1977</v>
      </c>
      <c r="D109" s="40" t="s">
        <v>1978</v>
      </c>
      <c r="E109" s="40" t="s">
        <v>1979</v>
      </c>
      <c r="F109" s="170" t="s">
        <v>30</v>
      </c>
      <c r="G109" s="40" t="s">
        <v>1531</v>
      </c>
      <c r="H109" s="171" t="s">
        <v>100</v>
      </c>
      <c r="I109" s="57" t="s">
        <v>5</v>
      </c>
      <c r="J109" s="40" t="s">
        <v>1532</v>
      </c>
      <c r="K109" s="40">
        <v>50000</v>
      </c>
      <c r="L109" s="40">
        <v>35000</v>
      </c>
      <c r="M109" s="40" t="s">
        <v>1533</v>
      </c>
      <c r="N109" s="40">
        <v>35000</v>
      </c>
      <c r="O109" s="40">
        <v>20</v>
      </c>
      <c r="P109" s="40">
        <v>35000</v>
      </c>
      <c r="Q109" s="40" t="s">
        <v>1534</v>
      </c>
      <c r="R109" s="172">
        <v>20</v>
      </c>
      <c r="S109" s="173" t="s">
        <v>1980</v>
      </c>
      <c r="T109" s="173" t="s">
        <v>1981</v>
      </c>
    </row>
    <row r="110" spans="1:20" ht="45">
      <c r="A110" s="169">
        <v>103</v>
      </c>
      <c r="B110" s="40"/>
      <c r="C110" s="40" t="s">
        <v>1982</v>
      </c>
      <c r="D110" s="40" t="s">
        <v>1783</v>
      </c>
      <c r="E110" s="40" t="s">
        <v>1983</v>
      </c>
      <c r="F110" s="170" t="s">
        <v>30</v>
      </c>
      <c r="G110" s="40" t="s">
        <v>1531</v>
      </c>
      <c r="H110" s="171" t="s">
        <v>90</v>
      </c>
      <c r="I110" s="57" t="s">
        <v>5</v>
      </c>
      <c r="J110" s="40" t="s">
        <v>1532</v>
      </c>
      <c r="K110" s="40">
        <v>50000</v>
      </c>
      <c r="L110" s="40">
        <v>35000</v>
      </c>
      <c r="M110" s="40" t="s">
        <v>1533</v>
      </c>
      <c r="N110" s="40">
        <v>35000</v>
      </c>
      <c r="O110" s="40">
        <v>20</v>
      </c>
      <c r="P110" s="40">
        <v>35000</v>
      </c>
      <c r="Q110" s="40" t="s">
        <v>1534</v>
      </c>
      <c r="R110" s="172">
        <v>20</v>
      </c>
      <c r="S110" s="173" t="s">
        <v>1984</v>
      </c>
      <c r="T110" s="173" t="s">
        <v>1985</v>
      </c>
    </row>
    <row r="111" spans="1:20" ht="45">
      <c r="A111" s="169">
        <v>104</v>
      </c>
      <c r="B111" s="40"/>
      <c r="C111" s="40" t="s">
        <v>1986</v>
      </c>
      <c r="D111" s="40" t="s">
        <v>1661</v>
      </c>
      <c r="E111" s="40" t="s">
        <v>1983</v>
      </c>
      <c r="F111" s="170" t="s">
        <v>30</v>
      </c>
      <c r="G111" s="40" t="s">
        <v>1531</v>
      </c>
      <c r="H111" s="171" t="s">
        <v>90</v>
      </c>
      <c r="I111" s="57" t="s">
        <v>5</v>
      </c>
      <c r="J111" s="40" t="s">
        <v>1568</v>
      </c>
      <c r="K111" s="40">
        <v>50000</v>
      </c>
      <c r="L111" s="40">
        <v>35000</v>
      </c>
      <c r="M111" s="40" t="s">
        <v>1533</v>
      </c>
      <c r="N111" s="40">
        <v>35000</v>
      </c>
      <c r="O111" s="40">
        <v>20</v>
      </c>
      <c r="P111" s="40">
        <v>35000</v>
      </c>
      <c r="Q111" s="40" t="s">
        <v>1534</v>
      </c>
      <c r="R111" s="172">
        <v>20</v>
      </c>
      <c r="S111" s="173" t="s">
        <v>1987</v>
      </c>
      <c r="T111" s="173" t="s">
        <v>1988</v>
      </c>
    </row>
    <row r="112" spans="1:20" ht="45">
      <c r="A112" s="169">
        <v>105</v>
      </c>
      <c r="B112" s="40"/>
      <c r="C112" s="40" t="s">
        <v>1694</v>
      </c>
      <c r="D112" s="40" t="s">
        <v>1741</v>
      </c>
      <c r="E112" s="40" t="s">
        <v>1989</v>
      </c>
      <c r="F112" s="170" t="s">
        <v>30</v>
      </c>
      <c r="G112" s="40" t="s">
        <v>1531</v>
      </c>
      <c r="H112" s="171" t="s">
        <v>90</v>
      </c>
      <c r="I112" s="57" t="s">
        <v>5</v>
      </c>
      <c r="J112" s="40" t="s">
        <v>1568</v>
      </c>
      <c r="K112" s="40">
        <v>50000</v>
      </c>
      <c r="L112" s="40">
        <v>35000</v>
      </c>
      <c r="M112" s="40" t="s">
        <v>1533</v>
      </c>
      <c r="N112" s="40">
        <v>35000</v>
      </c>
      <c r="O112" s="40">
        <v>20</v>
      </c>
      <c r="P112" s="40">
        <v>35000</v>
      </c>
      <c r="Q112" s="40" t="s">
        <v>1534</v>
      </c>
      <c r="R112" s="172">
        <v>20</v>
      </c>
      <c r="S112" s="173" t="s">
        <v>1990</v>
      </c>
      <c r="T112" s="173" t="s">
        <v>1991</v>
      </c>
    </row>
    <row r="113" spans="1:20" ht="45">
      <c r="A113" s="169">
        <v>106</v>
      </c>
      <c r="B113" s="40"/>
      <c r="C113" s="40" t="s">
        <v>1992</v>
      </c>
      <c r="D113" s="40" t="s">
        <v>1656</v>
      </c>
      <c r="E113" s="40" t="s">
        <v>1993</v>
      </c>
      <c r="F113" s="170" t="s">
        <v>30</v>
      </c>
      <c r="G113" s="40" t="s">
        <v>1531</v>
      </c>
      <c r="H113" s="171" t="s">
        <v>90</v>
      </c>
      <c r="I113" s="57" t="s">
        <v>5</v>
      </c>
      <c r="J113" s="40" t="s">
        <v>1887</v>
      </c>
      <c r="K113" s="40">
        <v>50000</v>
      </c>
      <c r="L113" s="40">
        <v>35000</v>
      </c>
      <c r="M113" s="40" t="s">
        <v>1533</v>
      </c>
      <c r="N113" s="40">
        <v>35000</v>
      </c>
      <c r="O113" s="40">
        <v>20</v>
      </c>
      <c r="P113" s="40">
        <v>35000</v>
      </c>
      <c r="Q113" s="40" t="s">
        <v>1534</v>
      </c>
      <c r="R113" s="172">
        <v>20</v>
      </c>
      <c r="S113" s="173" t="s">
        <v>1994</v>
      </c>
      <c r="T113" s="173" t="s">
        <v>1995</v>
      </c>
    </row>
    <row r="114" spans="1:20" ht="30">
      <c r="A114" s="169">
        <v>107</v>
      </c>
      <c r="B114" s="40"/>
      <c r="C114" s="40" t="s">
        <v>1608</v>
      </c>
      <c r="D114" s="40" t="s">
        <v>1846</v>
      </c>
      <c r="E114" s="40" t="s">
        <v>1993</v>
      </c>
      <c r="F114" s="170" t="s">
        <v>30</v>
      </c>
      <c r="G114" s="40" t="s">
        <v>1531</v>
      </c>
      <c r="H114" s="171" t="s">
        <v>90</v>
      </c>
      <c r="I114" s="57" t="s">
        <v>5</v>
      </c>
      <c r="J114" s="40" t="s">
        <v>1532</v>
      </c>
      <c r="K114" s="40">
        <v>50000</v>
      </c>
      <c r="L114" s="40">
        <v>35000</v>
      </c>
      <c r="M114" s="40" t="s">
        <v>1533</v>
      </c>
      <c r="N114" s="40">
        <v>35000</v>
      </c>
      <c r="O114" s="40">
        <v>20</v>
      </c>
      <c r="P114" s="40">
        <v>35000</v>
      </c>
      <c r="Q114" s="40" t="s">
        <v>1534</v>
      </c>
      <c r="R114" s="172">
        <v>20</v>
      </c>
      <c r="S114" s="173" t="s">
        <v>1996</v>
      </c>
      <c r="T114" s="173" t="s">
        <v>1997</v>
      </c>
    </row>
    <row r="115" spans="1:20" ht="60">
      <c r="A115" s="169">
        <v>108</v>
      </c>
      <c r="B115" s="40"/>
      <c r="C115" s="40" t="s">
        <v>1998</v>
      </c>
      <c r="D115" s="40" t="s">
        <v>1784</v>
      </c>
      <c r="E115" s="40" t="s">
        <v>1951</v>
      </c>
      <c r="F115" s="170" t="s">
        <v>30</v>
      </c>
      <c r="G115" s="40" t="s">
        <v>1531</v>
      </c>
      <c r="H115" s="171" t="s">
        <v>100</v>
      </c>
      <c r="I115" s="57" t="s">
        <v>5</v>
      </c>
      <c r="J115" s="40" t="s">
        <v>1532</v>
      </c>
      <c r="K115" s="40">
        <v>50000</v>
      </c>
      <c r="L115" s="40">
        <v>35000</v>
      </c>
      <c r="M115" s="40" t="s">
        <v>1533</v>
      </c>
      <c r="N115" s="40">
        <v>35000</v>
      </c>
      <c r="O115" s="40">
        <v>20</v>
      </c>
      <c r="P115" s="40">
        <v>35000</v>
      </c>
      <c r="Q115" s="40" t="s">
        <v>1534</v>
      </c>
      <c r="R115" s="172">
        <v>20</v>
      </c>
      <c r="S115" s="173" t="s">
        <v>1999</v>
      </c>
      <c r="T115" s="173" t="s">
        <v>2000</v>
      </c>
    </row>
    <row r="116" spans="1:20" ht="60">
      <c r="A116" s="169">
        <v>109</v>
      </c>
      <c r="B116" s="40"/>
      <c r="C116" s="40" t="s">
        <v>1541</v>
      </c>
      <c r="D116" s="40" t="s">
        <v>2001</v>
      </c>
      <c r="E116" s="40" t="s">
        <v>1951</v>
      </c>
      <c r="F116" s="170" t="s">
        <v>30</v>
      </c>
      <c r="G116" s="40" t="s">
        <v>1531</v>
      </c>
      <c r="H116" s="171" t="s">
        <v>90</v>
      </c>
      <c r="I116" s="57" t="s">
        <v>5</v>
      </c>
      <c r="J116" s="40" t="s">
        <v>1532</v>
      </c>
      <c r="K116" s="40">
        <v>50000</v>
      </c>
      <c r="L116" s="40">
        <v>35000</v>
      </c>
      <c r="M116" s="40" t="s">
        <v>1533</v>
      </c>
      <c r="N116" s="40">
        <v>35000</v>
      </c>
      <c r="O116" s="40">
        <v>20</v>
      </c>
      <c r="P116" s="40">
        <v>35000</v>
      </c>
      <c r="Q116" s="40" t="s">
        <v>1534</v>
      </c>
      <c r="R116" s="172">
        <v>20</v>
      </c>
      <c r="S116" s="173" t="s">
        <v>2002</v>
      </c>
      <c r="T116" s="173" t="s">
        <v>2003</v>
      </c>
    </row>
    <row r="117" spans="1:20" ht="45">
      <c r="A117" s="169">
        <v>110</v>
      </c>
      <c r="B117" s="40"/>
      <c r="C117" s="40" t="s">
        <v>2004</v>
      </c>
      <c r="D117" s="40" t="s">
        <v>2005</v>
      </c>
      <c r="E117" s="40" t="s">
        <v>2006</v>
      </c>
      <c r="F117" s="170" t="s">
        <v>30</v>
      </c>
      <c r="G117" s="40" t="s">
        <v>1531</v>
      </c>
      <c r="H117" s="171" t="s">
        <v>90</v>
      </c>
      <c r="I117" s="57" t="s">
        <v>5</v>
      </c>
      <c r="J117" s="40" t="s">
        <v>1568</v>
      </c>
      <c r="K117" s="40">
        <v>50000</v>
      </c>
      <c r="L117" s="40">
        <v>35000</v>
      </c>
      <c r="M117" s="40" t="s">
        <v>1533</v>
      </c>
      <c r="N117" s="40">
        <v>35000</v>
      </c>
      <c r="O117" s="40">
        <v>20</v>
      </c>
      <c r="P117" s="40">
        <v>35000</v>
      </c>
      <c r="Q117" s="40" t="s">
        <v>1534</v>
      </c>
      <c r="R117" s="172">
        <v>20</v>
      </c>
      <c r="S117" s="173" t="s">
        <v>2007</v>
      </c>
      <c r="T117" s="173" t="s">
        <v>2008</v>
      </c>
    </row>
    <row r="118" spans="1:20" ht="30">
      <c r="A118" s="169">
        <v>111</v>
      </c>
      <c r="B118" s="40"/>
      <c r="C118" s="40" t="s">
        <v>2009</v>
      </c>
      <c r="D118" s="40" t="s">
        <v>2010</v>
      </c>
      <c r="E118" s="40" t="s">
        <v>1965</v>
      </c>
      <c r="F118" s="170" t="s">
        <v>30</v>
      </c>
      <c r="G118" s="40" t="s">
        <v>1531</v>
      </c>
      <c r="H118" s="171" t="s">
        <v>90</v>
      </c>
      <c r="I118" s="57" t="s">
        <v>5</v>
      </c>
      <c r="J118" s="40" t="s">
        <v>1532</v>
      </c>
      <c r="K118" s="40">
        <v>50000</v>
      </c>
      <c r="L118" s="40">
        <v>35000</v>
      </c>
      <c r="M118" s="40" t="s">
        <v>1533</v>
      </c>
      <c r="N118" s="40">
        <v>35000</v>
      </c>
      <c r="O118" s="40">
        <v>20</v>
      </c>
      <c r="P118" s="40">
        <v>35000</v>
      </c>
      <c r="Q118" s="40" t="s">
        <v>1534</v>
      </c>
      <c r="R118" s="172">
        <v>20</v>
      </c>
      <c r="S118" s="173" t="s">
        <v>2011</v>
      </c>
      <c r="T118" s="173" t="s">
        <v>2012</v>
      </c>
    </row>
    <row r="119" spans="1:20" ht="45">
      <c r="A119" s="169">
        <v>112</v>
      </c>
      <c r="B119" s="40"/>
      <c r="C119" s="40" t="s">
        <v>2013</v>
      </c>
      <c r="D119" s="40" t="s">
        <v>1924</v>
      </c>
      <c r="E119" s="40" t="s">
        <v>1619</v>
      </c>
      <c r="F119" s="170" t="s">
        <v>30</v>
      </c>
      <c r="G119" s="40" t="s">
        <v>1531</v>
      </c>
      <c r="H119" s="171" t="s">
        <v>90</v>
      </c>
      <c r="I119" s="57" t="s">
        <v>5</v>
      </c>
      <c r="J119" s="40" t="s">
        <v>1568</v>
      </c>
      <c r="K119" s="40">
        <v>50000</v>
      </c>
      <c r="L119" s="40">
        <v>35000</v>
      </c>
      <c r="M119" s="40" t="s">
        <v>1533</v>
      </c>
      <c r="N119" s="40">
        <v>35000</v>
      </c>
      <c r="O119" s="40">
        <v>20</v>
      </c>
      <c r="P119" s="40">
        <v>35000</v>
      </c>
      <c r="Q119" s="40" t="s">
        <v>1534</v>
      </c>
      <c r="R119" s="172">
        <v>20</v>
      </c>
      <c r="S119" s="173" t="s">
        <v>2014</v>
      </c>
      <c r="T119" s="173" t="s">
        <v>2015</v>
      </c>
    </row>
    <row r="120" spans="1:20" ht="45">
      <c r="A120" s="169">
        <v>113</v>
      </c>
      <c r="B120" s="40"/>
      <c r="C120" s="40" t="s">
        <v>2016</v>
      </c>
      <c r="D120" s="40" t="s">
        <v>1756</v>
      </c>
      <c r="E120" s="40" t="s">
        <v>1993</v>
      </c>
      <c r="F120" s="170" t="s">
        <v>30</v>
      </c>
      <c r="G120" s="40" t="s">
        <v>1531</v>
      </c>
      <c r="H120" s="171" t="s">
        <v>100</v>
      </c>
      <c r="I120" s="57" t="s">
        <v>5</v>
      </c>
      <c r="J120" s="40" t="s">
        <v>1532</v>
      </c>
      <c r="K120" s="40">
        <v>50000</v>
      </c>
      <c r="L120" s="40">
        <v>35000</v>
      </c>
      <c r="M120" s="40" t="s">
        <v>1533</v>
      </c>
      <c r="N120" s="40">
        <v>35000</v>
      </c>
      <c r="O120" s="40">
        <v>20</v>
      </c>
      <c r="P120" s="40">
        <v>35000</v>
      </c>
      <c r="Q120" s="40" t="s">
        <v>1534</v>
      </c>
      <c r="R120" s="172">
        <v>20</v>
      </c>
      <c r="S120" s="173" t="s">
        <v>2017</v>
      </c>
      <c r="T120" s="173" t="s">
        <v>2018</v>
      </c>
    </row>
    <row r="121" spans="1:20" ht="30">
      <c r="A121" s="169">
        <v>114</v>
      </c>
      <c r="B121" s="40"/>
      <c r="C121" s="40" t="s">
        <v>1773</v>
      </c>
      <c r="D121" s="40" t="s">
        <v>2019</v>
      </c>
      <c r="E121" s="40" t="s">
        <v>2020</v>
      </c>
      <c r="F121" s="170" t="s">
        <v>30</v>
      </c>
      <c r="G121" s="40" t="s">
        <v>1531</v>
      </c>
      <c r="H121" s="171" t="s">
        <v>90</v>
      </c>
      <c r="I121" s="57" t="s">
        <v>5</v>
      </c>
      <c r="J121" s="40" t="s">
        <v>1532</v>
      </c>
      <c r="K121" s="40">
        <v>50000</v>
      </c>
      <c r="L121" s="40">
        <v>35000</v>
      </c>
      <c r="M121" s="40" t="s">
        <v>1533</v>
      </c>
      <c r="N121" s="40">
        <v>35000</v>
      </c>
      <c r="O121" s="40">
        <v>20</v>
      </c>
      <c r="P121" s="40">
        <v>35000</v>
      </c>
      <c r="Q121" s="40" t="s">
        <v>1534</v>
      </c>
      <c r="R121" s="172">
        <v>20</v>
      </c>
      <c r="S121" s="173" t="s">
        <v>2021</v>
      </c>
      <c r="T121" s="173" t="s">
        <v>2022</v>
      </c>
    </row>
    <row r="122" spans="1:20" ht="45">
      <c r="A122" s="169">
        <v>115</v>
      </c>
      <c r="B122" s="40"/>
      <c r="C122" s="40" t="s">
        <v>2023</v>
      </c>
      <c r="D122" s="40" t="s">
        <v>2024</v>
      </c>
      <c r="E122" s="40" t="s">
        <v>2025</v>
      </c>
      <c r="F122" s="170" t="s">
        <v>30</v>
      </c>
      <c r="G122" s="40" t="s">
        <v>1531</v>
      </c>
      <c r="H122" s="171" t="s">
        <v>100</v>
      </c>
      <c r="I122" s="175" t="s">
        <v>6</v>
      </c>
      <c r="J122" s="40" t="s">
        <v>1568</v>
      </c>
      <c r="K122" s="40">
        <v>50000</v>
      </c>
      <c r="L122" s="40">
        <v>35000</v>
      </c>
      <c r="M122" s="40" t="s">
        <v>1533</v>
      </c>
      <c r="N122" s="40">
        <v>35000</v>
      </c>
      <c r="O122" s="40">
        <v>20</v>
      </c>
      <c r="P122" s="40">
        <v>35000</v>
      </c>
      <c r="Q122" s="40" t="s">
        <v>1534</v>
      </c>
      <c r="R122" s="172">
        <v>20</v>
      </c>
      <c r="S122" s="173" t="s">
        <v>2026</v>
      </c>
      <c r="T122" s="173" t="s">
        <v>2027</v>
      </c>
    </row>
    <row r="123" spans="1:20" ht="60">
      <c r="A123" s="169">
        <v>116</v>
      </c>
      <c r="B123" s="40"/>
      <c r="C123" s="40" t="s">
        <v>2028</v>
      </c>
      <c r="D123" s="40" t="s">
        <v>2029</v>
      </c>
      <c r="E123" s="40" t="s">
        <v>2030</v>
      </c>
      <c r="F123" s="170" t="s">
        <v>30</v>
      </c>
      <c r="G123" s="40" t="s">
        <v>1531</v>
      </c>
      <c r="H123" s="171" t="s">
        <v>100</v>
      </c>
      <c r="I123" s="57" t="s">
        <v>5</v>
      </c>
      <c r="J123" s="40" t="s">
        <v>1568</v>
      </c>
      <c r="K123" s="40">
        <v>50000</v>
      </c>
      <c r="L123" s="40">
        <v>35000</v>
      </c>
      <c r="M123" s="40" t="s">
        <v>1533</v>
      </c>
      <c r="N123" s="40">
        <v>35000</v>
      </c>
      <c r="O123" s="40">
        <v>20</v>
      </c>
      <c r="P123" s="40">
        <v>35000</v>
      </c>
      <c r="Q123" s="40" t="s">
        <v>1534</v>
      </c>
      <c r="R123" s="172">
        <v>20</v>
      </c>
      <c r="S123" s="173" t="s">
        <v>2031</v>
      </c>
      <c r="T123" s="173" t="s">
        <v>2032</v>
      </c>
    </row>
    <row r="124" spans="1:20" ht="90">
      <c r="A124" s="169">
        <v>117</v>
      </c>
      <c r="B124" s="40"/>
      <c r="C124" s="40" t="s">
        <v>2033</v>
      </c>
      <c r="D124" s="40" t="s">
        <v>2034</v>
      </c>
      <c r="E124" s="40" t="s">
        <v>2035</v>
      </c>
      <c r="F124" s="170" t="s">
        <v>30</v>
      </c>
      <c r="G124" s="40" t="s">
        <v>1531</v>
      </c>
      <c r="H124" s="171" t="s">
        <v>90</v>
      </c>
      <c r="I124" s="57" t="s">
        <v>5</v>
      </c>
      <c r="J124" s="40" t="s">
        <v>1532</v>
      </c>
      <c r="K124" s="40">
        <v>50000</v>
      </c>
      <c r="L124" s="40">
        <v>35000</v>
      </c>
      <c r="M124" s="40" t="s">
        <v>1533</v>
      </c>
      <c r="N124" s="40">
        <v>35000</v>
      </c>
      <c r="O124" s="40">
        <v>20</v>
      </c>
      <c r="P124" s="40">
        <v>35000</v>
      </c>
      <c r="Q124" s="40" t="s">
        <v>1534</v>
      </c>
      <c r="R124" s="172">
        <v>20</v>
      </c>
      <c r="S124" s="173" t="s">
        <v>2036</v>
      </c>
      <c r="T124" s="173" t="s">
        <v>2037</v>
      </c>
    </row>
    <row r="125" spans="1:20" ht="60">
      <c r="A125" s="169">
        <v>118</v>
      </c>
      <c r="B125" s="40"/>
      <c r="C125" s="40" t="s">
        <v>1669</v>
      </c>
      <c r="D125" s="40" t="s">
        <v>2038</v>
      </c>
      <c r="E125" s="40" t="s">
        <v>2039</v>
      </c>
      <c r="F125" s="170" t="s">
        <v>30</v>
      </c>
      <c r="G125" s="40" t="s">
        <v>1531</v>
      </c>
      <c r="H125" s="171" t="s">
        <v>90</v>
      </c>
      <c r="I125" s="57" t="s">
        <v>5</v>
      </c>
      <c r="J125" s="40" t="s">
        <v>1568</v>
      </c>
      <c r="K125" s="40">
        <v>50000</v>
      </c>
      <c r="L125" s="40">
        <v>35000</v>
      </c>
      <c r="M125" s="40" t="s">
        <v>1533</v>
      </c>
      <c r="N125" s="40">
        <v>35000</v>
      </c>
      <c r="O125" s="40">
        <v>20</v>
      </c>
      <c r="P125" s="40">
        <v>35000</v>
      </c>
      <c r="Q125" s="40" t="s">
        <v>1534</v>
      </c>
      <c r="R125" s="172">
        <v>20</v>
      </c>
      <c r="S125" s="173" t="s">
        <v>2040</v>
      </c>
      <c r="T125" s="173" t="s">
        <v>2041</v>
      </c>
    </row>
    <row r="126" spans="1:20" ht="30">
      <c r="A126" s="169">
        <v>119</v>
      </c>
      <c r="B126" s="40"/>
      <c r="C126" s="40" t="s">
        <v>2042</v>
      </c>
      <c r="D126" s="40" t="s">
        <v>2043</v>
      </c>
      <c r="E126" s="40" t="s">
        <v>1969</v>
      </c>
      <c r="F126" s="170" t="s">
        <v>30</v>
      </c>
      <c r="G126" s="40" t="s">
        <v>1531</v>
      </c>
      <c r="H126" s="171" t="s">
        <v>100</v>
      </c>
      <c r="I126" s="57" t="s">
        <v>5</v>
      </c>
      <c r="J126" s="40" t="s">
        <v>1557</v>
      </c>
      <c r="K126" s="40">
        <v>50000</v>
      </c>
      <c r="L126" s="40">
        <v>35000</v>
      </c>
      <c r="M126" s="40" t="s">
        <v>1533</v>
      </c>
      <c r="N126" s="40">
        <v>35000</v>
      </c>
      <c r="O126" s="40">
        <v>20</v>
      </c>
      <c r="P126" s="40">
        <v>35000</v>
      </c>
      <c r="Q126" s="40" t="s">
        <v>1534</v>
      </c>
      <c r="R126" s="172">
        <v>20</v>
      </c>
      <c r="S126" s="173" t="s">
        <v>2044</v>
      </c>
      <c r="T126" s="173" t="s">
        <v>2045</v>
      </c>
    </row>
    <row r="127" spans="1:20" ht="60">
      <c r="A127" s="169">
        <v>120</v>
      </c>
      <c r="B127" s="40"/>
      <c r="C127" s="40" t="s">
        <v>1884</v>
      </c>
      <c r="D127" s="40" t="s">
        <v>2046</v>
      </c>
      <c r="E127" s="40" t="s">
        <v>2047</v>
      </c>
      <c r="F127" s="170" t="s">
        <v>30</v>
      </c>
      <c r="G127" s="40" t="s">
        <v>1531</v>
      </c>
      <c r="H127" s="171" t="s">
        <v>90</v>
      </c>
      <c r="I127" s="57" t="s">
        <v>5</v>
      </c>
      <c r="J127" s="40" t="s">
        <v>1568</v>
      </c>
      <c r="K127" s="40">
        <v>50000</v>
      </c>
      <c r="L127" s="40">
        <v>35000</v>
      </c>
      <c r="M127" s="40" t="s">
        <v>1533</v>
      </c>
      <c r="N127" s="40">
        <v>35000</v>
      </c>
      <c r="O127" s="40">
        <v>20</v>
      </c>
      <c r="P127" s="40">
        <v>35000</v>
      </c>
      <c r="Q127" s="40" t="s">
        <v>1534</v>
      </c>
      <c r="R127" s="172">
        <v>20</v>
      </c>
      <c r="S127" s="173" t="s">
        <v>2048</v>
      </c>
      <c r="T127" s="173" t="s">
        <v>2049</v>
      </c>
    </row>
    <row r="128" spans="1:20" ht="60">
      <c r="A128" s="169">
        <v>121</v>
      </c>
      <c r="B128" s="40"/>
      <c r="C128" s="40" t="s">
        <v>2050</v>
      </c>
      <c r="D128" s="40" t="s">
        <v>2051</v>
      </c>
      <c r="E128" s="40" t="s">
        <v>2052</v>
      </c>
      <c r="F128" s="170" t="s">
        <v>30</v>
      </c>
      <c r="G128" s="40" t="s">
        <v>1531</v>
      </c>
      <c r="H128" s="171" t="s">
        <v>90</v>
      </c>
      <c r="I128" s="57" t="s">
        <v>5</v>
      </c>
      <c r="J128" s="40" t="s">
        <v>1532</v>
      </c>
      <c r="K128" s="40">
        <v>50000</v>
      </c>
      <c r="L128" s="40">
        <v>35000</v>
      </c>
      <c r="M128" s="40" t="s">
        <v>1533</v>
      </c>
      <c r="N128" s="40">
        <v>35000</v>
      </c>
      <c r="O128" s="40">
        <v>20</v>
      </c>
      <c r="P128" s="40">
        <v>35000</v>
      </c>
      <c r="Q128" s="40" t="s">
        <v>1534</v>
      </c>
      <c r="R128" s="172">
        <v>20</v>
      </c>
      <c r="S128" s="173" t="s">
        <v>2053</v>
      </c>
      <c r="T128" s="173" t="s">
        <v>2054</v>
      </c>
    </row>
    <row r="129" spans="1:20" ht="30">
      <c r="A129" s="169">
        <v>122</v>
      </c>
      <c r="B129" s="40"/>
      <c r="C129" s="40" t="s">
        <v>2055</v>
      </c>
      <c r="D129" s="40" t="s">
        <v>2056</v>
      </c>
      <c r="E129" s="40" t="s">
        <v>2057</v>
      </c>
      <c r="F129" s="170" t="s">
        <v>30</v>
      </c>
      <c r="G129" s="40" t="s">
        <v>1531</v>
      </c>
      <c r="H129" s="171" t="s">
        <v>90</v>
      </c>
      <c r="I129" s="57" t="s">
        <v>5</v>
      </c>
      <c r="J129" s="40" t="s">
        <v>1532</v>
      </c>
      <c r="K129" s="40">
        <v>50000</v>
      </c>
      <c r="L129" s="40">
        <v>35000</v>
      </c>
      <c r="M129" s="40" t="s">
        <v>1533</v>
      </c>
      <c r="N129" s="40">
        <v>35000</v>
      </c>
      <c r="O129" s="40">
        <v>20</v>
      </c>
      <c r="P129" s="40">
        <v>35000</v>
      </c>
      <c r="Q129" s="40" t="s">
        <v>1534</v>
      </c>
      <c r="R129" s="172">
        <v>20</v>
      </c>
      <c r="S129" s="173" t="s">
        <v>2058</v>
      </c>
      <c r="T129" s="173" t="s">
        <v>2059</v>
      </c>
    </row>
    <row r="130" spans="1:20" ht="90">
      <c r="A130" s="169">
        <v>123</v>
      </c>
      <c r="B130" s="40"/>
      <c r="C130" s="40" t="s">
        <v>2060</v>
      </c>
      <c r="D130" s="40" t="s">
        <v>2061</v>
      </c>
      <c r="E130" s="40" t="s">
        <v>2062</v>
      </c>
      <c r="F130" s="170" t="s">
        <v>30</v>
      </c>
      <c r="G130" s="40" t="s">
        <v>1531</v>
      </c>
      <c r="H130" s="171" t="s">
        <v>100</v>
      </c>
      <c r="I130" s="57" t="s">
        <v>5</v>
      </c>
      <c r="J130" s="40" t="s">
        <v>1568</v>
      </c>
      <c r="K130" s="40">
        <v>50000</v>
      </c>
      <c r="L130" s="40">
        <v>35000</v>
      </c>
      <c r="M130" s="40" t="s">
        <v>1533</v>
      </c>
      <c r="N130" s="40">
        <v>35000</v>
      </c>
      <c r="O130" s="40">
        <v>20</v>
      </c>
      <c r="P130" s="40">
        <v>35000</v>
      </c>
      <c r="Q130" s="40" t="s">
        <v>1534</v>
      </c>
      <c r="R130" s="172">
        <v>20</v>
      </c>
      <c r="S130" s="173" t="s">
        <v>2063</v>
      </c>
      <c r="T130" s="173" t="s">
        <v>2064</v>
      </c>
    </row>
    <row r="131" spans="1:20" ht="90">
      <c r="A131" s="169">
        <v>124</v>
      </c>
      <c r="B131" s="40"/>
      <c r="C131" s="40" t="s">
        <v>2065</v>
      </c>
      <c r="D131" s="40" t="s">
        <v>2066</v>
      </c>
      <c r="E131" s="40" t="s">
        <v>2062</v>
      </c>
      <c r="F131" s="170" t="s">
        <v>30</v>
      </c>
      <c r="G131" s="40" t="s">
        <v>1531</v>
      </c>
      <c r="H131" s="171" t="s">
        <v>90</v>
      </c>
      <c r="I131" s="57" t="s">
        <v>5</v>
      </c>
      <c r="J131" s="40" t="s">
        <v>2067</v>
      </c>
      <c r="K131" s="40">
        <v>50000</v>
      </c>
      <c r="L131" s="40">
        <v>35000</v>
      </c>
      <c r="M131" s="40" t="s">
        <v>1533</v>
      </c>
      <c r="N131" s="40">
        <v>35000</v>
      </c>
      <c r="O131" s="40">
        <v>20</v>
      </c>
      <c r="P131" s="40">
        <v>35000</v>
      </c>
      <c r="Q131" s="40" t="s">
        <v>1534</v>
      </c>
      <c r="R131" s="172">
        <v>20</v>
      </c>
      <c r="S131" s="173" t="s">
        <v>2068</v>
      </c>
      <c r="T131" s="173" t="s">
        <v>2069</v>
      </c>
    </row>
    <row r="132" spans="1:20" ht="75">
      <c r="A132" s="169">
        <v>125</v>
      </c>
      <c r="B132" s="40"/>
      <c r="C132" s="40" t="s">
        <v>2070</v>
      </c>
      <c r="D132" s="40" t="s">
        <v>2071</v>
      </c>
      <c r="E132" s="40" t="s">
        <v>2072</v>
      </c>
      <c r="F132" s="170" t="s">
        <v>30</v>
      </c>
      <c r="G132" s="40" t="s">
        <v>1531</v>
      </c>
      <c r="H132" s="171" t="s">
        <v>90</v>
      </c>
      <c r="I132" s="57" t="s">
        <v>5</v>
      </c>
      <c r="J132" s="40" t="s">
        <v>1532</v>
      </c>
      <c r="K132" s="40">
        <v>50000</v>
      </c>
      <c r="L132" s="40">
        <v>35000</v>
      </c>
      <c r="M132" s="40" t="s">
        <v>1533</v>
      </c>
      <c r="N132" s="40">
        <v>35000</v>
      </c>
      <c r="O132" s="40">
        <v>20</v>
      </c>
      <c r="P132" s="40">
        <v>35000</v>
      </c>
      <c r="Q132" s="40" t="s">
        <v>1534</v>
      </c>
      <c r="R132" s="172">
        <v>20</v>
      </c>
      <c r="S132" s="173" t="s">
        <v>2073</v>
      </c>
      <c r="T132" s="173" t="s">
        <v>2074</v>
      </c>
    </row>
    <row r="133" spans="1:20" ht="90">
      <c r="A133" s="169">
        <v>126</v>
      </c>
      <c r="B133" s="40"/>
      <c r="C133" s="40" t="s">
        <v>2075</v>
      </c>
      <c r="D133" s="40" t="s">
        <v>2076</v>
      </c>
      <c r="E133" s="40" t="s">
        <v>2077</v>
      </c>
      <c r="F133" s="170" t="s">
        <v>30</v>
      </c>
      <c r="G133" s="40" t="s">
        <v>1531</v>
      </c>
      <c r="H133" s="171" t="s">
        <v>90</v>
      </c>
      <c r="I133" s="57" t="s">
        <v>5</v>
      </c>
      <c r="J133" s="40" t="s">
        <v>1532</v>
      </c>
      <c r="K133" s="40">
        <v>50000</v>
      </c>
      <c r="L133" s="40">
        <v>35000</v>
      </c>
      <c r="M133" s="40" t="s">
        <v>1533</v>
      </c>
      <c r="N133" s="40">
        <v>35000</v>
      </c>
      <c r="O133" s="40">
        <v>20</v>
      </c>
      <c r="P133" s="40">
        <v>35000</v>
      </c>
      <c r="Q133" s="40" t="s">
        <v>1534</v>
      </c>
      <c r="R133" s="172">
        <v>20</v>
      </c>
      <c r="S133" s="173" t="s">
        <v>2078</v>
      </c>
      <c r="T133" s="173" t="s">
        <v>2079</v>
      </c>
    </row>
    <row r="134" spans="1:20" ht="30">
      <c r="A134" s="169">
        <v>127</v>
      </c>
      <c r="B134" s="40"/>
      <c r="C134" s="40" t="s">
        <v>2080</v>
      </c>
      <c r="D134" s="40" t="s">
        <v>2081</v>
      </c>
      <c r="E134" s="40" t="s">
        <v>2082</v>
      </c>
      <c r="F134" s="170" t="s">
        <v>30</v>
      </c>
      <c r="G134" s="40" t="s">
        <v>1531</v>
      </c>
      <c r="H134" s="171" t="s">
        <v>90</v>
      </c>
      <c r="I134" s="57" t="s">
        <v>5</v>
      </c>
      <c r="J134" s="40" t="s">
        <v>1532</v>
      </c>
      <c r="K134" s="40">
        <v>50000</v>
      </c>
      <c r="L134" s="40">
        <v>35000</v>
      </c>
      <c r="M134" s="40" t="s">
        <v>1533</v>
      </c>
      <c r="N134" s="40">
        <v>35000</v>
      </c>
      <c r="O134" s="40">
        <v>20</v>
      </c>
      <c r="P134" s="40">
        <v>35000</v>
      </c>
      <c r="Q134" s="40" t="s">
        <v>1534</v>
      </c>
      <c r="R134" s="172">
        <v>20</v>
      </c>
      <c r="S134" s="173" t="s">
        <v>2083</v>
      </c>
      <c r="T134" s="173" t="s">
        <v>2084</v>
      </c>
    </row>
    <row r="135" spans="1:20" ht="45">
      <c r="A135" s="169">
        <v>128</v>
      </c>
      <c r="B135" s="40"/>
      <c r="C135" s="40" t="s">
        <v>2085</v>
      </c>
      <c r="D135" s="40" t="s">
        <v>2086</v>
      </c>
      <c r="E135" s="40" t="s">
        <v>1619</v>
      </c>
      <c r="F135" s="170" t="s">
        <v>30</v>
      </c>
      <c r="G135" s="40" t="s">
        <v>1531</v>
      </c>
      <c r="H135" s="171" t="s">
        <v>100</v>
      </c>
      <c r="I135" s="57" t="s">
        <v>5</v>
      </c>
      <c r="J135" s="40" t="s">
        <v>1532</v>
      </c>
      <c r="K135" s="40">
        <v>50000</v>
      </c>
      <c r="L135" s="40">
        <v>35000</v>
      </c>
      <c r="M135" s="40" t="s">
        <v>1533</v>
      </c>
      <c r="N135" s="40">
        <v>35000</v>
      </c>
      <c r="O135" s="40">
        <v>20</v>
      </c>
      <c r="P135" s="40">
        <v>35000</v>
      </c>
      <c r="Q135" s="40" t="s">
        <v>1534</v>
      </c>
      <c r="R135" s="172">
        <v>20</v>
      </c>
      <c r="S135" s="173" t="s">
        <v>2087</v>
      </c>
      <c r="T135" s="173" t="s">
        <v>2088</v>
      </c>
    </row>
    <row r="136" spans="1:20" ht="60">
      <c r="A136" s="169">
        <v>129</v>
      </c>
      <c r="B136" s="40"/>
      <c r="C136" s="40" t="s">
        <v>2089</v>
      </c>
      <c r="D136" s="40" t="s">
        <v>2090</v>
      </c>
      <c r="E136" s="40" t="s">
        <v>2091</v>
      </c>
      <c r="F136" s="170" t="s">
        <v>30</v>
      </c>
      <c r="G136" s="40" t="s">
        <v>1531</v>
      </c>
      <c r="H136" s="171" t="s">
        <v>90</v>
      </c>
      <c r="I136" s="57" t="s">
        <v>5</v>
      </c>
      <c r="J136" s="40" t="s">
        <v>1803</v>
      </c>
      <c r="K136" s="40">
        <v>50000</v>
      </c>
      <c r="L136" s="40">
        <v>35000</v>
      </c>
      <c r="M136" s="40" t="s">
        <v>1533</v>
      </c>
      <c r="N136" s="40">
        <v>35000</v>
      </c>
      <c r="O136" s="40">
        <v>20</v>
      </c>
      <c r="P136" s="40">
        <v>35000</v>
      </c>
      <c r="Q136" s="40" t="s">
        <v>1534</v>
      </c>
      <c r="R136" s="172">
        <v>20</v>
      </c>
      <c r="S136" s="173" t="s">
        <v>2092</v>
      </c>
      <c r="T136" s="173" t="s">
        <v>2093</v>
      </c>
    </row>
    <row r="137" spans="1:20" ht="45">
      <c r="A137" s="169">
        <v>130</v>
      </c>
      <c r="B137" s="40"/>
      <c r="C137" s="40" t="s">
        <v>1645</v>
      </c>
      <c r="D137" s="40" t="s">
        <v>1907</v>
      </c>
      <c r="E137" s="40" t="s">
        <v>2094</v>
      </c>
      <c r="F137" s="170" t="s">
        <v>30</v>
      </c>
      <c r="G137" s="40" t="s">
        <v>1531</v>
      </c>
      <c r="H137" s="171" t="s">
        <v>90</v>
      </c>
      <c r="I137" s="57" t="s">
        <v>5</v>
      </c>
      <c r="J137" s="40" t="s">
        <v>1568</v>
      </c>
      <c r="K137" s="40">
        <v>50000</v>
      </c>
      <c r="L137" s="40">
        <v>35000</v>
      </c>
      <c r="M137" s="40" t="s">
        <v>1533</v>
      </c>
      <c r="N137" s="40">
        <v>35000</v>
      </c>
      <c r="O137" s="40">
        <v>20</v>
      </c>
      <c r="P137" s="40">
        <v>35000</v>
      </c>
      <c r="Q137" s="40" t="s">
        <v>1534</v>
      </c>
      <c r="R137" s="172">
        <v>20</v>
      </c>
      <c r="S137" s="173" t="s">
        <v>2095</v>
      </c>
      <c r="T137" s="173" t="s">
        <v>2096</v>
      </c>
    </row>
    <row r="138" spans="1:20" ht="45">
      <c r="A138" s="169">
        <v>131</v>
      </c>
      <c r="B138" s="40"/>
      <c r="C138" s="40" t="s">
        <v>1547</v>
      </c>
      <c r="D138" s="40" t="s">
        <v>1907</v>
      </c>
      <c r="E138" s="40" t="s">
        <v>2094</v>
      </c>
      <c r="F138" s="170" t="s">
        <v>30</v>
      </c>
      <c r="G138" s="40" t="s">
        <v>1531</v>
      </c>
      <c r="H138" s="171" t="s">
        <v>90</v>
      </c>
      <c r="I138" s="57" t="s">
        <v>5</v>
      </c>
      <c r="J138" s="40" t="s">
        <v>1568</v>
      </c>
      <c r="K138" s="40">
        <v>50000</v>
      </c>
      <c r="L138" s="40">
        <v>35000</v>
      </c>
      <c r="M138" s="40" t="s">
        <v>1533</v>
      </c>
      <c r="N138" s="40">
        <v>35000</v>
      </c>
      <c r="O138" s="40">
        <v>20</v>
      </c>
      <c r="P138" s="40">
        <v>35000</v>
      </c>
      <c r="Q138" s="40" t="s">
        <v>1534</v>
      </c>
      <c r="R138" s="172">
        <v>20</v>
      </c>
      <c r="S138" s="173" t="s">
        <v>2097</v>
      </c>
      <c r="T138" s="173" t="s">
        <v>2098</v>
      </c>
    </row>
    <row r="139" spans="1:20" ht="45">
      <c r="A139" s="169">
        <v>132</v>
      </c>
      <c r="B139" s="40"/>
      <c r="C139" s="40" t="s">
        <v>1773</v>
      </c>
      <c r="D139" s="40" t="s">
        <v>1733</v>
      </c>
      <c r="E139" s="40" t="s">
        <v>2094</v>
      </c>
      <c r="F139" s="170" t="s">
        <v>30</v>
      </c>
      <c r="G139" s="40" t="s">
        <v>1531</v>
      </c>
      <c r="H139" s="171" t="s">
        <v>90</v>
      </c>
      <c r="I139" s="57" t="s">
        <v>5</v>
      </c>
      <c r="J139" s="40" t="s">
        <v>1568</v>
      </c>
      <c r="K139" s="40">
        <v>50000</v>
      </c>
      <c r="L139" s="40">
        <v>35000</v>
      </c>
      <c r="M139" s="40" t="s">
        <v>1533</v>
      </c>
      <c r="N139" s="40">
        <v>35000</v>
      </c>
      <c r="O139" s="40">
        <v>20</v>
      </c>
      <c r="P139" s="40">
        <v>35000</v>
      </c>
      <c r="Q139" s="40" t="s">
        <v>1534</v>
      </c>
      <c r="R139" s="172">
        <v>20</v>
      </c>
      <c r="S139" s="173" t="s">
        <v>2099</v>
      </c>
      <c r="T139" s="173" t="s">
        <v>2100</v>
      </c>
    </row>
    <row r="140" spans="1:20" ht="45">
      <c r="A140" s="169">
        <v>133</v>
      </c>
      <c r="B140" s="40"/>
      <c r="C140" s="40" t="s">
        <v>2101</v>
      </c>
      <c r="D140" s="40" t="s">
        <v>2102</v>
      </c>
      <c r="E140" s="40" t="s">
        <v>2103</v>
      </c>
      <c r="F140" s="170" t="s">
        <v>30</v>
      </c>
      <c r="G140" s="40" t="s">
        <v>1531</v>
      </c>
      <c r="H140" s="171" t="s">
        <v>100</v>
      </c>
      <c r="I140" s="57" t="s">
        <v>5</v>
      </c>
      <c r="J140" s="40" t="s">
        <v>1557</v>
      </c>
      <c r="K140" s="40">
        <v>50000</v>
      </c>
      <c r="L140" s="40">
        <v>35000</v>
      </c>
      <c r="M140" s="40" t="s">
        <v>1533</v>
      </c>
      <c r="N140" s="40">
        <v>35000</v>
      </c>
      <c r="O140" s="40">
        <v>20</v>
      </c>
      <c r="P140" s="40">
        <v>35000</v>
      </c>
      <c r="Q140" s="40" t="s">
        <v>1534</v>
      </c>
      <c r="R140" s="172">
        <v>20</v>
      </c>
      <c r="S140" s="173" t="s">
        <v>2104</v>
      </c>
      <c r="T140" s="173" t="s">
        <v>2105</v>
      </c>
    </row>
    <row r="141" spans="1:20" ht="75">
      <c r="A141" s="169">
        <v>134</v>
      </c>
      <c r="B141" s="40"/>
      <c r="C141" s="40" t="s">
        <v>2106</v>
      </c>
      <c r="D141" s="40" t="s">
        <v>2107</v>
      </c>
      <c r="E141" s="40" t="s">
        <v>2108</v>
      </c>
      <c r="F141" s="170" t="s">
        <v>30</v>
      </c>
      <c r="G141" s="40" t="s">
        <v>1531</v>
      </c>
      <c r="H141" s="171" t="s">
        <v>90</v>
      </c>
      <c r="I141" s="57" t="s">
        <v>5</v>
      </c>
      <c r="J141" s="40" t="s">
        <v>1887</v>
      </c>
      <c r="K141" s="40">
        <v>50000</v>
      </c>
      <c r="L141" s="40">
        <v>35000</v>
      </c>
      <c r="M141" s="40" t="s">
        <v>1533</v>
      </c>
      <c r="N141" s="40">
        <v>35000</v>
      </c>
      <c r="O141" s="40">
        <v>20</v>
      </c>
      <c r="P141" s="40">
        <v>35000</v>
      </c>
      <c r="Q141" s="40" t="s">
        <v>1534</v>
      </c>
      <c r="R141" s="172">
        <v>20</v>
      </c>
      <c r="S141" s="173" t="s">
        <v>2109</v>
      </c>
      <c r="T141" s="173" t="s">
        <v>2110</v>
      </c>
    </row>
    <row r="142" spans="1:20" ht="45">
      <c r="A142" s="169">
        <v>135</v>
      </c>
      <c r="B142" s="40"/>
      <c r="C142" s="40" t="s">
        <v>2111</v>
      </c>
      <c r="D142" s="40" t="s">
        <v>2112</v>
      </c>
      <c r="E142" s="40" t="s">
        <v>2103</v>
      </c>
      <c r="F142" s="170" t="s">
        <v>30</v>
      </c>
      <c r="G142" s="40" t="s">
        <v>1531</v>
      </c>
      <c r="H142" s="171" t="s">
        <v>100</v>
      </c>
      <c r="I142" s="57" t="s">
        <v>5</v>
      </c>
      <c r="J142" s="40" t="s">
        <v>1568</v>
      </c>
      <c r="K142" s="40">
        <v>50000</v>
      </c>
      <c r="L142" s="40">
        <v>35000</v>
      </c>
      <c r="M142" s="40" t="s">
        <v>1533</v>
      </c>
      <c r="N142" s="40">
        <v>35000</v>
      </c>
      <c r="O142" s="40">
        <v>20</v>
      </c>
      <c r="P142" s="40">
        <v>35000</v>
      </c>
      <c r="Q142" s="40" t="s">
        <v>1534</v>
      </c>
      <c r="R142" s="172">
        <v>20</v>
      </c>
      <c r="S142" s="173" t="s">
        <v>2113</v>
      </c>
      <c r="T142" s="173" t="s">
        <v>2114</v>
      </c>
    </row>
    <row r="143" spans="1:20" ht="105">
      <c r="A143" s="169">
        <v>136</v>
      </c>
      <c r="B143" s="40"/>
      <c r="C143" s="40" t="s">
        <v>2115</v>
      </c>
      <c r="D143" s="40" t="s">
        <v>2116</v>
      </c>
      <c r="E143" s="40" t="s">
        <v>2117</v>
      </c>
      <c r="F143" s="170" t="s">
        <v>30</v>
      </c>
      <c r="G143" s="40" t="s">
        <v>1531</v>
      </c>
      <c r="H143" s="171" t="s">
        <v>90</v>
      </c>
      <c r="I143" s="57" t="s">
        <v>5</v>
      </c>
      <c r="J143" s="40" t="s">
        <v>1532</v>
      </c>
      <c r="K143" s="40">
        <v>50000</v>
      </c>
      <c r="L143" s="40">
        <v>35000</v>
      </c>
      <c r="M143" s="40" t="s">
        <v>1533</v>
      </c>
      <c r="N143" s="40">
        <v>35000</v>
      </c>
      <c r="O143" s="40">
        <v>20</v>
      </c>
      <c r="P143" s="40">
        <v>35000</v>
      </c>
      <c r="Q143" s="40" t="s">
        <v>1534</v>
      </c>
      <c r="R143" s="172">
        <v>20</v>
      </c>
      <c r="S143" s="173" t="s">
        <v>2118</v>
      </c>
      <c r="T143" s="173" t="s">
        <v>2119</v>
      </c>
    </row>
    <row r="144" spans="1:20" ht="75">
      <c r="A144" s="169">
        <v>137</v>
      </c>
      <c r="B144" s="40"/>
      <c r="C144" s="40" t="s">
        <v>2120</v>
      </c>
      <c r="D144" s="40" t="s">
        <v>2121</v>
      </c>
      <c r="E144" s="40" t="s">
        <v>1858</v>
      </c>
      <c r="F144" s="170" t="s">
        <v>30</v>
      </c>
      <c r="G144" s="40" t="s">
        <v>1531</v>
      </c>
      <c r="H144" s="171" t="s">
        <v>90</v>
      </c>
      <c r="I144" s="57" t="s">
        <v>5</v>
      </c>
      <c r="J144" s="40" t="s">
        <v>1557</v>
      </c>
      <c r="K144" s="40">
        <v>50000</v>
      </c>
      <c r="L144" s="40">
        <v>35000</v>
      </c>
      <c r="M144" s="40" t="s">
        <v>1533</v>
      </c>
      <c r="N144" s="40">
        <v>35000</v>
      </c>
      <c r="O144" s="40">
        <v>20</v>
      </c>
      <c r="P144" s="40">
        <v>35000</v>
      </c>
      <c r="Q144" s="40" t="s">
        <v>1534</v>
      </c>
      <c r="R144" s="172">
        <v>20</v>
      </c>
      <c r="S144" s="173" t="s">
        <v>2122</v>
      </c>
      <c r="T144" s="173" t="s">
        <v>2123</v>
      </c>
    </row>
    <row r="145" spans="1:20" ht="75">
      <c r="A145" s="169">
        <v>138</v>
      </c>
      <c r="B145" s="40"/>
      <c r="C145" s="40" t="s">
        <v>2124</v>
      </c>
      <c r="D145" s="40" t="s">
        <v>2125</v>
      </c>
      <c r="E145" s="40" t="s">
        <v>1858</v>
      </c>
      <c r="F145" s="170" t="s">
        <v>30</v>
      </c>
      <c r="G145" s="40" t="s">
        <v>1531</v>
      </c>
      <c r="H145" s="171" t="s">
        <v>90</v>
      </c>
      <c r="I145" s="57" t="s">
        <v>5</v>
      </c>
      <c r="J145" s="40" t="s">
        <v>1557</v>
      </c>
      <c r="K145" s="40">
        <v>50000</v>
      </c>
      <c r="L145" s="40">
        <v>35000</v>
      </c>
      <c r="M145" s="40" t="s">
        <v>1533</v>
      </c>
      <c r="N145" s="40">
        <v>35000</v>
      </c>
      <c r="O145" s="40">
        <v>20</v>
      </c>
      <c r="P145" s="40">
        <v>35000</v>
      </c>
      <c r="Q145" s="40" t="s">
        <v>1534</v>
      </c>
      <c r="R145" s="172">
        <v>20</v>
      </c>
      <c r="S145" s="173" t="s">
        <v>2126</v>
      </c>
      <c r="T145" s="173" t="s">
        <v>2127</v>
      </c>
    </row>
    <row r="146" spans="1:20" ht="75">
      <c r="A146" s="169">
        <v>139</v>
      </c>
      <c r="B146" s="40"/>
      <c r="C146" s="40" t="s">
        <v>2128</v>
      </c>
      <c r="D146" s="40" t="s">
        <v>2129</v>
      </c>
      <c r="E146" s="40" t="s">
        <v>1858</v>
      </c>
      <c r="F146" s="170" t="s">
        <v>30</v>
      </c>
      <c r="G146" s="40" t="s">
        <v>1531</v>
      </c>
      <c r="H146" s="171" t="s">
        <v>90</v>
      </c>
      <c r="I146" s="57" t="s">
        <v>5</v>
      </c>
      <c r="J146" s="40" t="s">
        <v>1557</v>
      </c>
      <c r="K146" s="40">
        <v>50000</v>
      </c>
      <c r="L146" s="40">
        <v>35000</v>
      </c>
      <c r="M146" s="40" t="s">
        <v>1533</v>
      </c>
      <c r="N146" s="40">
        <v>35000</v>
      </c>
      <c r="O146" s="40">
        <v>20</v>
      </c>
      <c r="P146" s="40">
        <v>35000</v>
      </c>
      <c r="Q146" s="40" t="s">
        <v>1534</v>
      </c>
      <c r="R146" s="172">
        <v>20</v>
      </c>
      <c r="S146" s="173" t="s">
        <v>2130</v>
      </c>
      <c r="T146" s="173" t="s">
        <v>2131</v>
      </c>
    </row>
    <row r="147" spans="1:20" ht="75">
      <c r="A147" s="169">
        <v>140</v>
      </c>
      <c r="B147" s="40"/>
      <c r="C147" s="40" t="s">
        <v>1556</v>
      </c>
      <c r="D147" s="40" t="s">
        <v>2132</v>
      </c>
      <c r="E147" s="40" t="s">
        <v>1858</v>
      </c>
      <c r="F147" s="170" t="s">
        <v>30</v>
      </c>
      <c r="G147" s="40" t="s">
        <v>1531</v>
      </c>
      <c r="H147" s="171" t="s">
        <v>90</v>
      </c>
      <c r="I147" s="57" t="s">
        <v>5</v>
      </c>
      <c r="J147" s="40" t="s">
        <v>1557</v>
      </c>
      <c r="K147" s="40">
        <v>50000</v>
      </c>
      <c r="L147" s="40">
        <v>35000</v>
      </c>
      <c r="M147" s="40" t="s">
        <v>1533</v>
      </c>
      <c r="N147" s="40">
        <v>35000</v>
      </c>
      <c r="O147" s="40">
        <v>20</v>
      </c>
      <c r="P147" s="40">
        <v>35000</v>
      </c>
      <c r="Q147" s="40" t="s">
        <v>1534</v>
      </c>
      <c r="R147" s="172">
        <v>20</v>
      </c>
      <c r="S147" s="173" t="s">
        <v>2133</v>
      </c>
      <c r="T147" s="173" t="s">
        <v>2134</v>
      </c>
    </row>
    <row r="148" spans="1:20" ht="75">
      <c r="A148" s="169">
        <v>141</v>
      </c>
      <c r="B148" s="40"/>
      <c r="C148" s="40" t="s">
        <v>2051</v>
      </c>
      <c r="D148" s="40" t="s">
        <v>2135</v>
      </c>
      <c r="E148" s="40" t="s">
        <v>1858</v>
      </c>
      <c r="F148" s="170" t="s">
        <v>30</v>
      </c>
      <c r="G148" s="40" t="s">
        <v>1531</v>
      </c>
      <c r="H148" s="171" t="s">
        <v>90</v>
      </c>
      <c r="I148" s="57" t="s">
        <v>5</v>
      </c>
      <c r="J148" s="40" t="s">
        <v>1568</v>
      </c>
      <c r="K148" s="40">
        <v>50000</v>
      </c>
      <c r="L148" s="40">
        <v>35000</v>
      </c>
      <c r="M148" s="40" t="s">
        <v>1533</v>
      </c>
      <c r="N148" s="40">
        <v>35000</v>
      </c>
      <c r="O148" s="40">
        <v>20</v>
      </c>
      <c r="P148" s="40">
        <v>35000</v>
      </c>
      <c r="Q148" s="40" t="s">
        <v>1534</v>
      </c>
      <c r="R148" s="172">
        <v>20</v>
      </c>
      <c r="S148" s="173" t="s">
        <v>2136</v>
      </c>
      <c r="T148" s="173" t="s">
        <v>2137</v>
      </c>
    </row>
    <row r="149" spans="1:20" ht="60">
      <c r="A149" s="169">
        <v>142</v>
      </c>
      <c r="B149" s="40"/>
      <c r="C149" s="40" t="s">
        <v>2065</v>
      </c>
      <c r="D149" s="40" t="s">
        <v>1551</v>
      </c>
      <c r="E149" s="40" t="s">
        <v>2138</v>
      </c>
      <c r="F149" s="170" t="s">
        <v>30</v>
      </c>
      <c r="G149" s="40" t="s">
        <v>1531</v>
      </c>
      <c r="H149" s="171" t="s">
        <v>90</v>
      </c>
      <c r="I149" s="57" t="s">
        <v>5</v>
      </c>
      <c r="J149" s="40" t="s">
        <v>1568</v>
      </c>
      <c r="K149" s="40">
        <v>50000</v>
      </c>
      <c r="L149" s="40">
        <v>35000</v>
      </c>
      <c r="M149" s="40" t="s">
        <v>1533</v>
      </c>
      <c r="N149" s="40">
        <v>35000</v>
      </c>
      <c r="O149" s="40">
        <v>20</v>
      </c>
      <c r="P149" s="40">
        <v>35000</v>
      </c>
      <c r="Q149" s="40" t="s">
        <v>1534</v>
      </c>
      <c r="R149" s="172">
        <v>20</v>
      </c>
      <c r="S149" s="173" t="s">
        <v>2139</v>
      </c>
      <c r="T149" s="173" t="s">
        <v>2140</v>
      </c>
    </row>
    <row r="150" spans="1:20" ht="75">
      <c r="A150" s="169">
        <v>143</v>
      </c>
      <c r="B150" s="40"/>
      <c r="C150" s="40" t="s">
        <v>1894</v>
      </c>
      <c r="D150" s="40" t="s">
        <v>2141</v>
      </c>
      <c r="E150" s="40" t="s">
        <v>2142</v>
      </c>
      <c r="F150" s="170" t="s">
        <v>30</v>
      </c>
      <c r="G150" s="40" t="s">
        <v>1531</v>
      </c>
      <c r="H150" s="171" t="s">
        <v>90</v>
      </c>
      <c r="I150" s="57" t="s">
        <v>5</v>
      </c>
      <c r="J150" s="40" t="s">
        <v>2143</v>
      </c>
      <c r="K150" s="40">
        <v>50000</v>
      </c>
      <c r="L150" s="40">
        <v>35000</v>
      </c>
      <c r="M150" s="40" t="s">
        <v>1533</v>
      </c>
      <c r="N150" s="40">
        <v>35000</v>
      </c>
      <c r="O150" s="40">
        <v>20</v>
      </c>
      <c r="P150" s="40">
        <v>35000</v>
      </c>
      <c r="Q150" s="40" t="s">
        <v>1534</v>
      </c>
      <c r="R150" s="172">
        <v>20</v>
      </c>
      <c r="S150" s="173" t="s">
        <v>2144</v>
      </c>
      <c r="T150" s="173" t="s">
        <v>2145</v>
      </c>
    </row>
    <row r="151" spans="1:20" ht="45">
      <c r="A151" s="169">
        <v>144</v>
      </c>
      <c r="B151" s="40"/>
      <c r="C151" s="40" t="s">
        <v>2146</v>
      </c>
      <c r="D151" s="40" t="s">
        <v>1784</v>
      </c>
      <c r="E151" s="40" t="s">
        <v>2147</v>
      </c>
      <c r="F151" s="170" t="s">
        <v>30</v>
      </c>
      <c r="G151" s="40" t="s">
        <v>1531</v>
      </c>
      <c r="H151" s="171" t="s">
        <v>90</v>
      </c>
      <c r="I151" s="57" t="s">
        <v>5</v>
      </c>
      <c r="J151" s="40" t="s">
        <v>1568</v>
      </c>
      <c r="K151" s="40">
        <v>50000</v>
      </c>
      <c r="L151" s="40">
        <v>35000</v>
      </c>
      <c r="M151" s="40" t="s">
        <v>1533</v>
      </c>
      <c r="N151" s="40">
        <v>35000</v>
      </c>
      <c r="O151" s="40">
        <v>20</v>
      </c>
      <c r="P151" s="40">
        <v>35000</v>
      </c>
      <c r="Q151" s="40" t="s">
        <v>1534</v>
      </c>
      <c r="R151" s="172">
        <v>20</v>
      </c>
      <c r="S151" s="173" t="s">
        <v>2148</v>
      </c>
      <c r="T151" s="173" t="s">
        <v>2149</v>
      </c>
    </row>
    <row r="152" spans="1:20" ht="45">
      <c r="A152" s="169">
        <v>145</v>
      </c>
      <c r="B152" s="40"/>
      <c r="C152" s="40" t="s">
        <v>2150</v>
      </c>
      <c r="D152" s="40" t="s">
        <v>1950</v>
      </c>
      <c r="E152" s="40" t="s">
        <v>2147</v>
      </c>
      <c r="F152" s="170" t="s">
        <v>30</v>
      </c>
      <c r="G152" s="40" t="s">
        <v>1531</v>
      </c>
      <c r="H152" s="171" t="s">
        <v>100</v>
      </c>
      <c r="I152" s="57" t="s">
        <v>5</v>
      </c>
      <c r="J152" s="40" t="s">
        <v>1532</v>
      </c>
      <c r="K152" s="40">
        <v>50000</v>
      </c>
      <c r="L152" s="40">
        <v>35000</v>
      </c>
      <c r="M152" s="40" t="s">
        <v>1533</v>
      </c>
      <c r="N152" s="40">
        <v>35000</v>
      </c>
      <c r="O152" s="40">
        <v>20</v>
      </c>
      <c r="P152" s="40">
        <v>35000</v>
      </c>
      <c r="Q152" s="40" t="s">
        <v>1534</v>
      </c>
      <c r="R152" s="172">
        <v>20</v>
      </c>
      <c r="S152" s="173" t="s">
        <v>2151</v>
      </c>
      <c r="T152" s="173" t="s">
        <v>2152</v>
      </c>
    </row>
    <row r="153" spans="1:20" ht="45">
      <c r="A153" s="169">
        <v>146</v>
      </c>
      <c r="B153" s="40"/>
      <c r="C153" s="40" t="s">
        <v>1950</v>
      </c>
      <c r="D153" s="40" t="s">
        <v>1784</v>
      </c>
      <c r="E153" s="40" t="s">
        <v>2147</v>
      </c>
      <c r="F153" s="170" t="s">
        <v>30</v>
      </c>
      <c r="G153" s="40" t="s">
        <v>1531</v>
      </c>
      <c r="H153" s="171" t="s">
        <v>90</v>
      </c>
      <c r="I153" s="57" t="s">
        <v>5</v>
      </c>
      <c r="J153" s="40" t="s">
        <v>1568</v>
      </c>
      <c r="K153" s="40">
        <v>50000</v>
      </c>
      <c r="L153" s="40">
        <v>35000</v>
      </c>
      <c r="M153" s="40" t="s">
        <v>1533</v>
      </c>
      <c r="N153" s="40">
        <v>35000</v>
      </c>
      <c r="O153" s="40">
        <v>20</v>
      </c>
      <c r="P153" s="40">
        <v>35000</v>
      </c>
      <c r="Q153" s="40" t="s">
        <v>1534</v>
      </c>
      <c r="R153" s="172">
        <v>20</v>
      </c>
      <c r="S153" s="173" t="s">
        <v>2153</v>
      </c>
      <c r="T153" s="173" t="s">
        <v>2154</v>
      </c>
    </row>
    <row r="154" spans="1:20" ht="45">
      <c r="A154" s="169">
        <v>147</v>
      </c>
      <c r="B154" s="40"/>
      <c r="C154" s="40" t="s">
        <v>2155</v>
      </c>
      <c r="D154" s="40" t="s">
        <v>2156</v>
      </c>
      <c r="E154" s="40" t="s">
        <v>2157</v>
      </c>
      <c r="F154" s="170" t="s">
        <v>30</v>
      </c>
      <c r="G154" s="40" t="s">
        <v>1531</v>
      </c>
      <c r="H154" s="171" t="s">
        <v>90</v>
      </c>
      <c r="I154" s="57" t="s">
        <v>5</v>
      </c>
      <c r="J154" s="40" t="s">
        <v>1532</v>
      </c>
      <c r="K154" s="40">
        <v>50000</v>
      </c>
      <c r="L154" s="40">
        <v>35000</v>
      </c>
      <c r="M154" s="40" t="s">
        <v>1533</v>
      </c>
      <c r="N154" s="40">
        <v>35000</v>
      </c>
      <c r="O154" s="40">
        <v>20</v>
      </c>
      <c r="P154" s="40">
        <v>35000</v>
      </c>
      <c r="Q154" s="40" t="s">
        <v>1534</v>
      </c>
      <c r="R154" s="172">
        <v>20</v>
      </c>
      <c r="S154" s="173" t="s">
        <v>2158</v>
      </c>
      <c r="T154" s="173" t="s">
        <v>2159</v>
      </c>
    </row>
    <row r="155" spans="1:20" ht="60">
      <c r="A155" s="169">
        <v>148</v>
      </c>
      <c r="B155" s="40"/>
      <c r="C155" s="40" t="s">
        <v>1690</v>
      </c>
      <c r="D155" s="40" t="s">
        <v>2160</v>
      </c>
      <c r="E155" s="40" t="s">
        <v>2161</v>
      </c>
      <c r="F155" s="170" t="s">
        <v>30</v>
      </c>
      <c r="G155" s="40" t="s">
        <v>1531</v>
      </c>
      <c r="H155" s="171" t="s">
        <v>90</v>
      </c>
      <c r="I155" s="175" t="s">
        <v>6</v>
      </c>
      <c r="J155" s="40" t="s">
        <v>2162</v>
      </c>
      <c r="K155" s="40">
        <v>50000</v>
      </c>
      <c r="L155" s="40">
        <v>35000</v>
      </c>
      <c r="M155" s="40" t="s">
        <v>1533</v>
      </c>
      <c r="N155" s="40">
        <v>35000</v>
      </c>
      <c r="O155" s="40">
        <v>20</v>
      </c>
      <c r="P155" s="40">
        <v>35000</v>
      </c>
      <c r="Q155" s="40" t="s">
        <v>1534</v>
      </c>
      <c r="R155" s="172">
        <v>20</v>
      </c>
      <c r="S155" s="173" t="s">
        <v>2163</v>
      </c>
      <c r="T155" s="173" t="s">
        <v>2164</v>
      </c>
    </row>
    <row r="156" spans="1:20" ht="45">
      <c r="A156" s="169">
        <v>149</v>
      </c>
      <c r="B156" s="40"/>
      <c r="C156" s="40" t="s">
        <v>2165</v>
      </c>
      <c r="D156" s="40" t="s">
        <v>2166</v>
      </c>
      <c r="E156" s="40" t="s">
        <v>2167</v>
      </c>
      <c r="F156" s="170" t="s">
        <v>30</v>
      </c>
      <c r="G156" s="40" t="s">
        <v>1531</v>
      </c>
      <c r="H156" s="171" t="s">
        <v>90</v>
      </c>
      <c r="I156" s="57" t="s">
        <v>5</v>
      </c>
      <c r="J156" s="40" t="s">
        <v>1568</v>
      </c>
      <c r="K156" s="40">
        <v>50000</v>
      </c>
      <c r="L156" s="40">
        <v>35000</v>
      </c>
      <c r="M156" s="40" t="s">
        <v>1533</v>
      </c>
      <c r="N156" s="40">
        <v>35000</v>
      </c>
      <c r="O156" s="40">
        <v>20</v>
      </c>
      <c r="P156" s="40">
        <v>35000</v>
      </c>
      <c r="Q156" s="40" t="s">
        <v>1534</v>
      </c>
      <c r="R156" s="172">
        <v>20</v>
      </c>
      <c r="S156" s="173" t="s">
        <v>2168</v>
      </c>
      <c r="T156" s="173" t="s">
        <v>2169</v>
      </c>
    </row>
    <row r="157" spans="1:20" ht="45">
      <c r="A157" s="169">
        <v>150</v>
      </c>
      <c r="B157" s="40"/>
      <c r="C157" s="40" t="s">
        <v>1669</v>
      </c>
      <c r="D157" s="40" t="s">
        <v>2170</v>
      </c>
      <c r="E157" s="40" t="s">
        <v>2167</v>
      </c>
      <c r="F157" s="170" t="s">
        <v>30</v>
      </c>
      <c r="G157" s="40" t="s">
        <v>1531</v>
      </c>
      <c r="H157" s="171" t="s">
        <v>90</v>
      </c>
      <c r="I157" s="57" t="s">
        <v>5</v>
      </c>
      <c r="J157" s="40" t="s">
        <v>1557</v>
      </c>
      <c r="K157" s="40">
        <v>50000</v>
      </c>
      <c r="L157" s="40">
        <v>35000</v>
      </c>
      <c r="M157" s="40" t="s">
        <v>1533</v>
      </c>
      <c r="N157" s="40">
        <v>35000</v>
      </c>
      <c r="O157" s="40">
        <v>20</v>
      </c>
      <c r="P157" s="40">
        <v>35000</v>
      </c>
      <c r="Q157" s="40" t="s">
        <v>1534</v>
      </c>
      <c r="R157" s="172">
        <v>20</v>
      </c>
      <c r="S157" s="173" t="s">
        <v>2171</v>
      </c>
      <c r="T157" s="173" t="s">
        <v>2172</v>
      </c>
    </row>
    <row r="158" spans="1:20" ht="30">
      <c r="A158" s="169">
        <v>151</v>
      </c>
      <c r="B158" s="40"/>
      <c r="C158" s="40" t="s">
        <v>2173</v>
      </c>
      <c r="D158" s="40" t="s">
        <v>2174</v>
      </c>
      <c r="E158" s="40" t="s">
        <v>2175</v>
      </c>
      <c r="F158" s="170" t="s">
        <v>30</v>
      </c>
      <c r="G158" s="40" t="s">
        <v>1531</v>
      </c>
      <c r="H158" s="171" t="s">
        <v>90</v>
      </c>
      <c r="I158" s="57" t="s">
        <v>5</v>
      </c>
      <c r="J158" s="40" t="s">
        <v>1568</v>
      </c>
      <c r="K158" s="40">
        <v>50000</v>
      </c>
      <c r="L158" s="40">
        <v>35000</v>
      </c>
      <c r="M158" s="40" t="s">
        <v>1533</v>
      </c>
      <c r="N158" s="40">
        <v>35000</v>
      </c>
      <c r="O158" s="40">
        <v>20</v>
      </c>
      <c r="P158" s="40">
        <v>35000</v>
      </c>
      <c r="Q158" s="40" t="s">
        <v>1534</v>
      </c>
      <c r="R158" s="172">
        <v>20</v>
      </c>
      <c r="S158" s="173" t="s">
        <v>2176</v>
      </c>
      <c r="T158" s="173" t="s">
        <v>2177</v>
      </c>
    </row>
    <row r="159" spans="1:20" ht="45">
      <c r="A159" s="169">
        <v>152</v>
      </c>
      <c r="B159" s="40"/>
      <c r="C159" s="40" t="s">
        <v>2178</v>
      </c>
      <c r="D159" s="40" t="s">
        <v>2179</v>
      </c>
      <c r="E159" s="40" t="s">
        <v>2167</v>
      </c>
      <c r="F159" s="170" t="s">
        <v>30</v>
      </c>
      <c r="G159" s="40" t="s">
        <v>1531</v>
      </c>
      <c r="H159" s="171" t="s">
        <v>90</v>
      </c>
      <c r="I159" s="57" t="s">
        <v>5</v>
      </c>
      <c r="J159" s="40" t="s">
        <v>1532</v>
      </c>
      <c r="K159" s="40">
        <v>50000</v>
      </c>
      <c r="L159" s="40">
        <v>35000</v>
      </c>
      <c r="M159" s="40" t="s">
        <v>1533</v>
      </c>
      <c r="N159" s="40">
        <v>35000</v>
      </c>
      <c r="O159" s="40">
        <v>20</v>
      </c>
      <c r="P159" s="40">
        <v>35000</v>
      </c>
      <c r="Q159" s="40" t="s">
        <v>1534</v>
      </c>
      <c r="R159" s="172">
        <v>20</v>
      </c>
      <c r="S159" s="173" t="s">
        <v>2180</v>
      </c>
      <c r="T159" s="173" t="s">
        <v>2181</v>
      </c>
    </row>
    <row r="160" spans="1:20" ht="45">
      <c r="A160" s="169">
        <v>153</v>
      </c>
      <c r="B160" s="40"/>
      <c r="C160" s="40" t="s">
        <v>2056</v>
      </c>
      <c r="D160" s="40" t="s">
        <v>1986</v>
      </c>
      <c r="E160" s="40" t="s">
        <v>2167</v>
      </c>
      <c r="F160" s="170" t="s">
        <v>30</v>
      </c>
      <c r="G160" s="40" t="s">
        <v>1531</v>
      </c>
      <c r="H160" s="171" t="s">
        <v>90</v>
      </c>
      <c r="I160" s="57" t="s">
        <v>5</v>
      </c>
      <c r="J160" s="40" t="s">
        <v>1557</v>
      </c>
      <c r="K160" s="40">
        <v>50000</v>
      </c>
      <c r="L160" s="40">
        <v>35000</v>
      </c>
      <c r="M160" s="40" t="s">
        <v>1533</v>
      </c>
      <c r="N160" s="40">
        <v>35000</v>
      </c>
      <c r="O160" s="40">
        <v>20</v>
      </c>
      <c r="P160" s="40">
        <v>35000</v>
      </c>
      <c r="Q160" s="40" t="s">
        <v>1534</v>
      </c>
      <c r="R160" s="172">
        <v>20</v>
      </c>
      <c r="S160" s="173" t="s">
        <v>2182</v>
      </c>
      <c r="T160" s="173" t="s">
        <v>2183</v>
      </c>
    </row>
    <row r="161" spans="1:20" ht="45">
      <c r="A161" s="169">
        <v>154</v>
      </c>
      <c r="B161" s="40"/>
      <c r="C161" s="40" t="s">
        <v>1919</v>
      </c>
      <c r="D161" s="40" t="s">
        <v>1946</v>
      </c>
      <c r="E161" s="40" t="s">
        <v>2184</v>
      </c>
      <c r="F161" s="170" t="s">
        <v>30</v>
      </c>
      <c r="G161" s="40" t="s">
        <v>1531</v>
      </c>
      <c r="H161" s="171" t="s">
        <v>90</v>
      </c>
      <c r="I161" s="57" t="s">
        <v>5</v>
      </c>
      <c r="J161" s="40" t="s">
        <v>1532</v>
      </c>
      <c r="K161" s="40">
        <v>50000</v>
      </c>
      <c r="L161" s="40">
        <v>35000</v>
      </c>
      <c r="M161" s="40" t="s">
        <v>1533</v>
      </c>
      <c r="N161" s="40">
        <v>35000</v>
      </c>
      <c r="O161" s="40">
        <v>20</v>
      </c>
      <c r="P161" s="40">
        <v>35000</v>
      </c>
      <c r="Q161" s="40" t="s">
        <v>1534</v>
      </c>
      <c r="R161" s="172">
        <v>20</v>
      </c>
      <c r="S161" s="173" t="s">
        <v>2185</v>
      </c>
      <c r="T161" s="173" t="s">
        <v>2186</v>
      </c>
    </row>
    <row r="162" spans="1:20" ht="45">
      <c r="A162" s="169">
        <v>155</v>
      </c>
      <c r="B162" s="40"/>
      <c r="C162" s="40" t="s">
        <v>2187</v>
      </c>
      <c r="D162" s="40" t="s">
        <v>2188</v>
      </c>
      <c r="E162" s="40" t="s">
        <v>2189</v>
      </c>
      <c r="F162" s="170" t="s">
        <v>30</v>
      </c>
      <c r="G162" s="40" t="s">
        <v>1531</v>
      </c>
      <c r="H162" s="171" t="s">
        <v>90</v>
      </c>
      <c r="I162" s="57" t="s">
        <v>5</v>
      </c>
      <c r="J162" s="40" t="s">
        <v>1532</v>
      </c>
      <c r="K162" s="40">
        <v>50000</v>
      </c>
      <c r="L162" s="40">
        <v>35000</v>
      </c>
      <c r="M162" s="40" t="s">
        <v>1533</v>
      </c>
      <c r="N162" s="40">
        <v>35000</v>
      </c>
      <c r="O162" s="40">
        <v>20</v>
      </c>
      <c r="P162" s="40">
        <v>35000</v>
      </c>
      <c r="Q162" s="40" t="s">
        <v>1534</v>
      </c>
      <c r="R162" s="172">
        <v>20</v>
      </c>
      <c r="S162" s="173" t="s">
        <v>2190</v>
      </c>
      <c r="T162" s="173" t="s">
        <v>2191</v>
      </c>
    </row>
    <row r="163" spans="1:20" ht="45">
      <c r="A163" s="169">
        <v>156</v>
      </c>
      <c r="B163" s="40"/>
      <c r="C163" s="40" t="s">
        <v>1675</v>
      </c>
      <c r="D163" s="40" t="s">
        <v>2192</v>
      </c>
      <c r="E163" s="40" t="s">
        <v>2193</v>
      </c>
      <c r="F163" s="170" t="s">
        <v>30</v>
      </c>
      <c r="G163" s="40" t="s">
        <v>1531</v>
      </c>
      <c r="H163" s="171" t="s">
        <v>90</v>
      </c>
      <c r="I163" s="57" t="s">
        <v>5</v>
      </c>
      <c r="J163" s="40" t="s">
        <v>1532</v>
      </c>
      <c r="K163" s="40">
        <v>50000</v>
      </c>
      <c r="L163" s="40">
        <v>35000</v>
      </c>
      <c r="M163" s="40" t="s">
        <v>1533</v>
      </c>
      <c r="N163" s="40">
        <v>35000</v>
      </c>
      <c r="O163" s="40">
        <v>20</v>
      </c>
      <c r="P163" s="40">
        <v>35000</v>
      </c>
      <c r="Q163" s="40" t="s">
        <v>1534</v>
      </c>
      <c r="R163" s="172">
        <v>20</v>
      </c>
      <c r="S163" s="173" t="s">
        <v>2194</v>
      </c>
      <c r="T163" s="173" t="s">
        <v>2195</v>
      </c>
    </row>
    <row r="164" spans="1:20" ht="45">
      <c r="A164" s="169">
        <v>157</v>
      </c>
      <c r="B164" s="40"/>
      <c r="C164" s="40" t="s">
        <v>1750</v>
      </c>
      <c r="D164" s="40" t="s">
        <v>1821</v>
      </c>
      <c r="E164" s="40" t="s">
        <v>2167</v>
      </c>
      <c r="F164" s="170" t="s">
        <v>30</v>
      </c>
      <c r="G164" s="40" t="s">
        <v>1531</v>
      </c>
      <c r="H164" s="171" t="s">
        <v>100</v>
      </c>
      <c r="I164" s="57" t="s">
        <v>5</v>
      </c>
      <c r="J164" s="40" t="s">
        <v>1532</v>
      </c>
      <c r="K164" s="40">
        <v>50000</v>
      </c>
      <c r="L164" s="40">
        <v>35000</v>
      </c>
      <c r="M164" s="40" t="s">
        <v>1533</v>
      </c>
      <c r="N164" s="40">
        <v>35000</v>
      </c>
      <c r="O164" s="40">
        <v>20</v>
      </c>
      <c r="P164" s="40">
        <v>35000</v>
      </c>
      <c r="Q164" s="40" t="s">
        <v>1534</v>
      </c>
      <c r="R164" s="172">
        <v>20</v>
      </c>
      <c r="S164" s="173" t="s">
        <v>2196</v>
      </c>
      <c r="T164" s="173" t="s">
        <v>2197</v>
      </c>
    </row>
    <row r="165" spans="1:20" ht="45">
      <c r="A165" s="169">
        <v>158</v>
      </c>
      <c r="B165" s="40"/>
      <c r="C165" s="40" t="s">
        <v>2198</v>
      </c>
      <c r="D165" s="40" t="s">
        <v>2199</v>
      </c>
      <c r="E165" s="40" t="s">
        <v>2167</v>
      </c>
      <c r="F165" s="170" t="s">
        <v>30</v>
      </c>
      <c r="G165" s="40" t="s">
        <v>1531</v>
      </c>
      <c r="H165" s="171" t="s">
        <v>90</v>
      </c>
      <c r="I165" s="57" t="s">
        <v>5</v>
      </c>
      <c r="J165" s="40" t="s">
        <v>1532</v>
      </c>
      <c r="K165" s="40">
        <v>50000</v>
      </c>
      <c r="L165" s="40">
        <v>35000</v>
      </c>
      <c r="M165" s="40" t="s">
        <v>1533</v>
      </c>
      <c r="N165" s="40">
        <v>35000</v>
      </c>
      <c r="O165" s="40">
        <v>20</v>
      </c>
      <c r="P165" s="40">
        <v>35000</v>
      </c>
      <c r="Q165" s="40" t="s">
        <v>1534</v>
      </c>
      <c r="R165" s="172">
        <v>20</v>
      </c>
      <c r="S165" s="173" t="s">
        <v>2200</v>
      </c>
      <c r="T165" s="173" t="s">
        <v>2201</v>
      </c>
    </row>
    <row r="166" spans="1:20" ht="45">
      <c r="A166" s="169">
        <v>159</v>
      </c>
      <c r="B166" s="40"/>
      <c r="C166" s="40" t="s">
        <v>2202</v>
      </c>
      <c r="D166" s="40" t="s">
        <v>2203</v>
      </c>
      <c r="E166" s="40" t="s">
        <v>2167</v>
      </c>
      <c r="F166" s="170" t="s">
        <v>30</v>
      </c>
      <c r="G166" s="40" t="s">
        <v>1531</v>
      </c>
      <c r="H166" s="171" t="s">
        <v>100</v>
      </c>
      <c r="I166" s="57" t="s">
        <v>5</v>
      </c>
      <c r="J166" s="40" t="s">
        <v>1532</v>
      </c>
      <c r="K166" s="40">
        <v>50000</v>
      </c>
      <c r="L166" s="40">
        <v>35000</v>
      </c>
      <c r="M166" s="40" t="s">
        <v>1533</v>
      </c>
      <c r="N166" s="40">
        <v>35000</v>
      </c>
      <c r="O166" s="40">
        <v>20</v>
      </c>
      <c r="P166" s="40">
        <v>35000</v>
      </c>
      <c r="Q166" s="40" t="s">
        <v>1534</v>
      </c>
      <c r="R166" s="172">
        <v>20</v>
      </c>
      <c r="S166" s="173" t="s">
        <v>2204</v>
      </c>
      <c r="T166" s="173" t="s">
        <v>2205</v>
      </c>
    </row>
    <row r="167" spans="1:20" ht="45">
      <c r="A167" s="169">
        <v>160</v>
      </c>
      <c r="B167" s="40"/>
      <c r="C167" s="40" t="s">
        <v>2206</v>
      </c>
      <c r="D167" s="40" t="s">
        <v>1556</v>
      </c>
      <c r="E167" s="40" t="s">
        <v>2167</v>
      </c>
      <c r="F167" s="170" t="s">
        <v>30</v>
      </c>
      <c r="G167" s="40" t="s">
        <v>1531</v>
      </c>
      <c r="H167" s="171" t="s">
        <v>90</v>
      </c>
      <c r="I167" s="57" t="s">
        <v>5</v>
      </c>
      <c r="J167" s="40" t="s">
        <v>1532</v>
      </c>
      <c r="K167" s="40">
        <v>50000</v>
      </c>
      <c r="L167" s="40">
        <v>35000</v>
      </c>
      <c r="M167" s="40" t="s">
        <v>1533</v>
      </c>
      <c r="N167" s="40">
        <v>35000</v>
      </c>
      <c r="O167" s="40">
        <v>20</v>
      </c>
      <c r="P167" s="40">
        <v>35000</v>
      </c>
      <c r="Q167" s="40" t="s">
        <v>1534</v>
      </c>
      <c r="R167" s="172">
        <v>20</v>
      </c>
      <c r="S167" s="173" t="s">
        <v>2207</v>
      </c>
      <c r="T167" s="173" t="s">
        <v>2208</v>
      </c>
    </row>
    <row r="168" spans="1:20" ht="45">
      <c r="A168" s="169">
        <v>161</v>
      </c>
      <c r="B168" s="40"/>
      <c r="C168" s="40" t="s">
        <v>2209</v>
      </c>
      <c r="D168" s="40" t="s">
        <v>2124</v>
      </c>
      <c r="E168" s="40" t="s">
        <v>1989</v>
      </c>
      <c r="F168" s="170" t="s">
        <v>30</v>
      </c>
      <c r="G168" s="40" t="s">
        <v>1531</v>
      </c>
      <c r="H168" s="171" t="s">
        <v>90</v>
      </c>
      <c r="I168" s="57" t="s">
        <v>5</v>
      </c>
      <c r="J168" s="40" t="s">
        <v>1803</v>
      </c>
      <c r="K168" s="40">
        <v>50000</v>
      </c>
      <c r="L168" s="40">
        <v>35000</v>
      </c>
      <c r="M168" s="40" t="s">
        <v>1533</v>
      </c>
      <c r="N168" s="40">
        <v>35000</v>
      </c>
      <c r="O168" s="40">
        <v>20</v>
      </c>
      <c r="P168" s="40">
        <v>35000</v>
      </c>
      <c r="Q168" s="40" t="s">
        <v>1534</v>
      </c>
      <c r="R168" s="172">
        <v>20</v>
      </c>
      <c r="S168" s="173" t="s">
        <v>2210</v>
      </c>
      <c r="T168" s="173" t="s">
        <v>2211</v>
      </c>
    </row>
    <row r="169" spans="1:20" ht="45">
      <c r="A169" s="169">
        <v>162</v>
      </c>
      <c r="B169" s="40"/>
      <c r="C169" s="40" t="s">
        <v>2212</v>
      </c>
      <c r="D169" s="40" t="s">
        <v>2213</v>
      </c>
      <c r="E169" s="40" t="s">
        <v>2184</v>
      </c>
      <c r="F169" s="170" t="s">
        <v>30</v>
      </c>
      <c r="G169" s="40" t="s">
        <v>1531</v>
      </c>
      <c r="H169" s="171" t="s">
        <v>90</v>
      </c>
      <c r="I169" s="57" t="s">
        <v>5</v>
      </c>
      <c r="J169" s="40" t="s">
        <v>1532</v>
      </c>
      <c r="K169" s="40">
        <v>50000</v>
      </c>
      <c r="L169" s="40">
        <v>35000</v>
      </c>
      <c r="M169" s="40" t="s">
        <v>1533</v>
      </c>
      <c r="N169" s="40">
        <v>35000</v>
      </c>
      <c r="O169" s="40">
        <v>20</v>
      </c>
      <c r="P169" s="40">
        <v>35000</v>
      </c>
      <c r="Q169" s="40" t="s">
        <v>1534</v>
      </c>
      <c r="R169" s="172">
        <v>20</v>
      </c>
      <c r="S169" s="173" t="s">
        <v>2214</v>
      </c>
      <c r="T169" s="173" t="s">
        <v>2215</v>
      </c>
    </row>
    <row r="170" spans="1:20" ht="45">
      <c r="A170" s="169">
        <v>163</v>
      </c>
      <c r="B170" s="40"/>
      <c r="C170" s="40" t="s">
        <v>2216</v>
      </c>
      <c r="D170" s="40" t="s">
        <v>2217</v>
      </c>
      <c r="E170" s="40" t="s">
        <v>2218</v>
      </c>
      <c r="F170" s="170" t="s">
        <v>30</v>
      </c>
      <c r="G170" s="40" t="s">
        <v>1531</v>
      </c>
      <c r="H170" s="171" t="s">
        <v>90</v>
      </c>
      <c r="I170" s="57" t="s">
        <v>5</v>
      </c>
      <c r="J170" s="40" t="s">
        <v>1568</v>
      </c>
      <c r="K170" s="40">
        <v>50000</v>
      </c>
      <c r="L170" s="40">
        <v>35000</v>
      </c>
      <c r="M170" s="40" t="s">
        <v>1533</v>
      </c>
      <c r="N170" s="40">
        <v>35000</v>
      </c>
      <c r="O170" s="40">
        <v>20</v>
      </c>
      <c r="P170" s="40">
        <v>35000</v>
      </c>
      <c r="Q170" s="40" t="s">
        <v>1534</v>
      </c>
      <c r="R170" s="172">
        <v>20</v>
      </c>
      <c r="S170" s="173" t="s">
        <v>2219</v>
      </c>
      <c r="T170" s="173" t="s">
        <v>2220</v>
      </c>
    </row>
    <row r="171" spans="1:20" ht="45">
      <c r="A171" s="169">
        <v>164</v>
      </c>
      <c r="B171" s="40"/>
      <c r="C171" s="40" t="s">
        <v>2221</v>
      </c>
      <c r="D171" s="40" t="s">
        <v>2222</v>
      </c>
      <c r="E171" s="40" t="s">
        <v>2006</v>
      </c>
      <c r="F171" s="170" t="s">
        <v>30</v>
      </c>
      <c r="G171" s="40" t="s">
        <v>1531</v>
      </c>
      <c r="H171" s="171" t="s">
        <v>90</v>
      </c>
      <c r="I171" s="57" t="s">
        <v>5</v>
      </c>
      <c r="J171" s="40" t="s">
        <v>1532</v>
      </c>
      <c r="K171" s="40">
        <v>50000</v>
      </c>
      <c r="L171" s="40">
        <v>35000</v>
      </c>
      <c r="M171" s="40" t="s">
        <v>1533</v>
      </c>
      <c r="N171" s="40">
        <v>35000</v>
      </c>
      <c r="O171" s="40">
        <v>20</v>
      </c>
      <c r="P171" s="40">
        <v>35000</v>
      </c>
      <c r="Q171" s="40" t="s">
        <v>1534</v>
      </c>
      <c r="R171" s="172">
        <v>20</v>
      </c>
      <c r="S171" s="173" t="s">
        <v>2223</v>
      </c>
      <c r="T171" s="173" t="s">
        <v>2224</v>
      </c>
    </row>
    <row r="172" spans="1:20" ht="45">
      <c r="A172" s="169">
        <v>165</v>
      </c>
      <c r="B172" s="40"/>
      <c r="C172" s="40" t="s">
        <v>2225</v>
      </c>
      <c r="D172" s="40" t="s">
        <v>2226</v>
      </c>
      <c r="E172" s="40" t="s">
        <v>2218</v>
      </c>
      <c r="F172" s="170" t="s">
        <v>30</v>
      </c>
      <c r="G172" s="40" t="s">
        <v>1531</v>
      </c>
      <c r="H172" s="171" t="s">
        <v>100</v>
      </c>
      <c r="I172" s="57" t="s">
        <v>5</v>
      </c>
      <c r="J172" s="40" t="s">
        <v>1548</v>
      </c>
      <c r="K172" s="40">
        <v>50000</v>
      </c>
      <c r="L172" s="40">
        <v>35000</v>
      </c>
      <c r="M172" s="40" t="s">
        <v>1533</v>
      </c>
      <c r="N172" s="40">
        <v>35000</v>
      </c>
      <c r="O172" s="40">
        <v>20</v>
      </c>
      <c r="P172" s="40">
        <v>35000</v>
      </c>
      <c r="Q172" s="40" t="s">
        <v>1534</v>
      </c>
      <c r="R172" s="172">
        <v>20</v>
      </c>
      <c r="S172" s="173" t="s">
        <v>2227</v>
      </c>
      <c r="T172" s="173" t="s">
        <v>2228</v>
      </c>
    </row>
    <row r="173" spans="1:20" ht="45">
      <c r="A173" s="169">
        <v>166</v>
      </c>
      <c r="B173" s="40"/>
      <c r="C173" s="40" t="s">
        <v>2229</v>
      </c>
      <c r="D173" s="40" t="s">
        <v>1669</v>
      </c>
      <c r="E173" s="40" t="s">
        <v>2218</v>
      </c>
      <c r="F173" s="170" t="s">
        <v>30</v>
      </c>
      <c r="G173" s="40" t="s">
        <v>1531</v>
      </c>
      <c r="H173" s="171" t="s">
        <v>90</v>
      </c>
      <c r="I173" s="57" t="s">
        <v>5</v>
      </c>
      <c r="J173" s="40" t="s">
        <v>1548</v>
      </c>
      <c r="K173" s="40">
        <v>50000</v>
      </c>
      <c r="L173" s="40">
        <v>35000</v>
      </c>
      <c r="M173" s="40" t="s">
        <v>1533</v>
      </c>
      <c r="N173" s="40">
        <v>35000</v>
      </c>
      <c r="O173" s="40">
        <v>20</v>
      </c>
      <c r="P173" s="40">
        <v>35000</v>
      </c>
      <c r="Q173" s="40" t="s">
        <v>1534</v>
      </c>
      <c r="R173" s="172">
        <v>20</v>
      </c>
      <c r="S173" s="173" t="s">
        <v>2230</v>
      </c>
      <c r="T173" s="173" t="s">
        <v>2231</v>
      </c>
    </row>
    <row r="174" spans="1:20" ht="45">
      <c r="A174" s="169">
        <v>167</v>
      </c>
      <c r="B174" s="40"/>
      <c r="C174" s="40" t="s">
        <v>2232</v>
      </c>
      <c r="D174" s="40" t="s">
        <v>2233</v>
      </c>
      <c r="E174" s="40" t="s">
        <v>2218</v>
      </c>
      <c r="F174" s="170" t="s">
        <v>30</v>
      </c>
      <c r="G174" s="40" t="s">
        <v>1531</v>
      </c>
      <c r="H174" s="171" t="s">
        <v>100</v>
      </c>
      <c r="I174" s="57" t="s">
        <v>5</v>
      </c>
      <c r="J174" s="40" t="s">
        <v>1532</v>
      </c>
      <c r="K174" s="40">
        <v>50000</v>
      </c>
      <c r="L174" s="40">
        <v>35000</v>
      </c>
      <c r="M174" s="40" t="s">
        <v>1533</v>
      </c>
      <c r="N174" s="40">
        <v>35000</v>
      </c>
      <c r="O174" s="40">
        <v>20</v>
      </c>
      <c r="P174" s="40">
        <v>35000</v>
      </c>
      <c r="Q174" s="40" t="s">
        <v>1534</v>
      </c>
      <c r="R174" s="172">
        <v>20</v>
      </c>
      <c r="S174" s="173" t="s">
        <v>2234</v>
      </c>
      <c r="T174" s="173" t="s">
        <v>2235</v>
      </c>
    </row>
    <row r="175" spans="1:20" ht="45">
      <c r="A175" s="169">
        <v>168</v>
      </c>
      <c r="B175" s="40"/>
      <c r="C175" s="40" t="s">
        <v>2236</v>
      </c>
      <c r="D175" s="40" t="s">
        <v>1656</v>
      </c>
      <c r="E175" s="40" t="s">
        <v>2218</v>
      </c>
      <c r="F175" s="170" t="s">
        <v>30</v>
      </c>
      <c r="G175" s="40" t="s">
        <v>1531</v>
      </c>
      <c r="H175" s="171" t="s">
        <v>90</v>
      </c>
      <c r="I175" s="57" t="s">
        <v>5</v>
      </c>
      <c r="J175" s="40" t="s">
        <v>1532</v>
      </c>
      <c r="K175" s="40">
        <v>50000</v>
      </c>
      <c r="L175" s="40">
        <v>35000</v>
      </c>
      <c r="M175" s="40" t="s">
        <v>1533</v>
      </c>
      <c r="N175" s="40">
        <v>35000</v>
      </c>
      <c r="O175" s="40">
        <v>20</v>
      </c>
      <c r="P175" s="40">
        <v>35000</v>
      </c>
      <c r="Q175" s="40" t="s">
        <v>1534</v>
      </c>
      <c r="R175" s="172">
        <v>20</v>
      </c>
      <c r="S175" s="173" t="s">
        <v>2237</v>
      </c>
      <c r="T175" s="173" t="s">
        <v>2238</v>
      </c>
    </row>
    <row r="176" spans="1:20" ht="45">
      <c r="A176" s="169">
        <v>169</v>
      </c>
      <c r="B176" s="40"/>
      <c r="C176" s="40" t="s">
        <v>2239</v>
      </c>
      <c r="D176" s="40" t="s">
        <v>2240</v>
      </c>
      <c r="E176" s="40" t="s">
        <v>2218</v>
      </c>
      <c r="F176" s="170" t="s">
        <v>30</v>
      </c>
      <c r="G176" s="40" t="s">
        <v>1531</v>
      </c>
      <c r="H176" s="171" t="s">
        <v>90</v>
      </c>
      <c r="I176" s="57" t="s">
        <v>5</v>
      </c>
      <c r="J176" s="40" t="s">
        <v>1532</v>
      </c>
      <c r="K176" s="40">
        <v>50000</v>
      </c>
      <c r="L176" s="40">
        <v>35000</v>
      </c>
      <c r="M176" s="40" t="s">
        <v>1533</v>
      </c>
      <c r="N176" s="40">
        <v>35000</v>
      </c>
      <c r="O176" s="40">
        <v>20</v>
      </c>
      <c r="P176" s="40">
        <v>35000</v>
      </c>
      <c r="Q176" s="40" t="s">
        <v>1534</v>
      </c>
      <c r="R176" s="172">
        <v>20</v>
      </c>
      <c r="S176" s="173" t="s">
        <v>2241</v>
      </c>
      <c r="T176" s="173" t="s">
        <v>2242</v>
      </c>
    </row>
    <row r="177" spans="1:20" ht="45">
      <c r="A177" s="169">
        <v>170</v>
      </c>
      <c r="B177" s="40"/>
      <c r="C177" s="40" t="s">
        <v>2243</v>
      </c>
      <c r="D177" s="40" t="s">
        <v>2244</v>
      </c>
      <c r="E177" s="40" t="s">
        <v>2218</v>
      </c>
      <c r="F177" s="170" t="s">
        <v>30</v>
      </c>
      <c r="G177" s="40" t="s">
        <v>1531</v>
      </c>
      <c r="H177" s="171" t="s">
        <v>90</v>
      </c>
      <c r="I177" s="57" t="s">
        <v>5</v>
      </c>
      <c r="J177" s="40" t="s">
        <v>1568</v>
      </c>
      <c r="K177" s="40">
        <v>50000</v>
      </c>
      <c r="L177" s="40">
        <v>35000</v>
      </c>
      <c r="M177" s="40" t="s">
        <v>1533</v>
      </c>
      <c r="N177" s="40">
        <v>35000</v>
      </c>
      <c r="O177" s="40">
        <v>20</v>
      </c>
      <c r="P177" s="40">
        <v>35000</v>
      </c>
      <c r="Q177" s="40" t="s">
        <v>1534</v>
      </c>
      <c r="R177" s="172">
        <v>20</v>
      </c>
      <c r="S177" s="173" t="s">
        <v>2245</v>
      </c>
      <c r="T177" s="173" t="s">
        <v>2246</v>
      </c>
    </row>
    <row r="178" spans="1:20" ht="45">
      <c r="A178" s="169">
        <v>171</v>
      </c>
      <c r="B178" s="40"/>
      <c r="C178" s="40" t="s">
        <v>2199</v>
      </c>
      <c r="D178" s="40" t="s">
        <v>2247</v>
      </c>
      <c r="E178" s="40" t="s">
        <v>2218</v>
      </c>
      <c r="F178" s="170" t="s">
        <v>30</v>
      </c>
      <c r="G178" s="40" t="s">
        <v>1531</v>
      </c>
      <c r="H178" s="171" t="s">
        <v>90</v>
      </c>
      <c r="I178" s="57" t="s">
        <v>5</v>
      </c>
      <c r="J178" s="40" t="s">
        <v>1532</v>
      </c>
      <c r="K178" s="40">
        <v>50000</v>
      </c>
      <c r="L178" s="40">
        <v>35000</v>
      </c>
      <c r="M178" s="40" t="s">
        <v>1533</v>
      </c>
      <c r="N178" s="40">
        <v>35000</v>
      </c>
      <c r="O178" s="40">
        <v>20</v>
      </c>
      <c r="P178" s="40">
        <v>35000</v>
      </c>
      <c r="Q178" s="40" t="s">
        <v>1534</v>
      </c>
      <c r="R178" s="172">
        <v>20</v>
      </c>
      <c r="S178" s="173" t="s">
        <v>2248</v>
      </c>
      <c r="T178" s="173" t="s">
        <v>2249</v>
      </c>
    </row>
    <row r="179" spans="1:20" ht="45">
      <c r="A179" s="169">
        <v>172</v>
      </c>
      <c r="B179" s="40"/>
      <c r="C179" s="40" t="s">
        <v>1555</v>
      </c>
      <c r="D179" s="40" t="s">
        <v>2250</v>
      </c>
      <c r="E179" s="40" t="s">
        <v>2218</v>
      </c>
      <c r="F179" s="170" t="s">
        <v>30</v>
      </c>
      <c r="G179" s="40" t="s">
        <v>1531</v>
      </c>
      <c r="H179" s="171" t="s">
        <v>90</v>
      </c>
      <c r="I179" s="57" t="s">
        <v>5</v>
      </c>
      <c r="J179" s="40" t="s">
        <v>1532</v>
      </c>
      <c r="K179" s="40">
        <v>50000</v>
      </c>
      <c r="L179" s="40">
        <v>35000</v>
      </c>
      <c r="M179" s="40" t="s">
        <v>1533</v>
      </c>
      <c r="N179" s="40">
        <v>35000</v>
      </c>
      <c r="O179" s="40">
        <v>20</v>
      </c>
      <c r="P179" s="40">
        <v>35000</v>
      </c>
      <c r="Q179" s="40" t="s">
        <v>1534</v>
      </c>
      <c r="R179" s="172">
        <v>20</v>
      </c>
      <c r="S179" s="173" t="s">
        <v>2251</v>
      </c>
      <c r="T179" s="173" t="s">
        <v>2252</v>
      </c>
    </row>
    <row r="180" spans="1:20" ht="45">
      <c r="A180" s="169">
        <v>173</v>
      </c>
      <c r="B180" s="40"/>
      <c r="C180" s="40" t="s">
        <v>2253</v>
      </c>
      <c r="D180" s="40" t="s">
        <v>2173</v>
      </c>
      <c r="E180" s="40" t="s">
        <v>2218</v>
      </c>
      <c r="F180" s="170" t="s">
        <v>30</v>
      </c>
      <c r="G180" s="40" t="s">
        <v>1531</v>
      </c>
      <c r="H180" s="171" t="s">
        <v>90</v>
      </c>
      <c r="I180" s="57" t="s">
        <v>5</v>
      </c>
      <c r="J180" s="40" t="s">
        <v>1548</v>
      </c>
      <c r="K180" s="40">
        <v>50000</v>
      </c>
      <c r="L180" s="40">
        <v>35000</v>
      </c>
      <c r="M180" s="40" t="s">
        <v>1533</v>
      </c>
      <c r="N180" s="40">
        <v>35000</v>
      </c>
      <c r="O180" s="40">
        <v>20</v>
      </c>
      <c r="P180" s="40">
        <v>35000</v>
      </c>
      <c r="Q180" s="40" t="s">
        <v>1534</v>
      </c>
      <c r="R180" s="172">
        <v>20</v>
      </c>
      <c r="S180" s="173" t="s">
        <v>2254</v>
      </c>
      <c r="T180" s="173" t="s">
        <v>2255</v>
      </c>
    </row>
    <row r="181" spans="1:20" ht="45">
      <c r="A181" s="169">
        <v>174</v>
      </c>
      <c r="B181" s="40"/>
      <c r="C181" s="40" t="s">
        <v>2256</v>
      </c>
      <c r="D181" s="40" t="s">
        <v>2257</v>
      </c>
      <c r="E181" s="40" t="s">
        <v>2258</v>
      </c>
      <c r="F181" s="170" t="s">
        <v>30</v>
      </c>
      <c r="G181" s="40" t="s">
        <v>1531</v>
      </c>
      <c r="H181" s="171" t="s">
        <v>90</v>
      </c>
      <c r="I181" s="57" t="s">
        <v>5</v>
      </c>
      <c r="J181" s="40" t="s">
        <v>1532</v>
      </c>
      <c r="K181" s="40">
        <v>50000</v>
      </c>
      <c r="L181" s="40">
        <v>35000</v>
      </c>
      <c r="M181" s="40" t="s">
        <v>1533</v>
      </c>
      <c r="N181" s="40">
        <v>35000</v>
      </c>
      <c r="O181" s="40">
        <v>20</v>
      </c>
      <c r="P181" s="40">
        <v>35000</v>
      </c>
      <c r="Q181" s="40" t="s">
        <v>1534</v>
      </c>
      <c r="R181" s="172">
        <v>20</v>
      </c>
      <c r="S181" s="173" t="s">
        <v>2259</v>
      </c>
      <c r="T181" s="173" t="s">
        <v>2260</v>
      </c>
    </row>
    <row r="182" spans="1:20" ht="45">
      <c r="A182" s="169">
        <v>175</v>
      </c>
      <c r="B182" s="40"/>
      <c r="C182" s="40" t="s">
        <v>2261</v>
      </c>
      <c r="D182" s="40" t="s">
        <v>2262</v>
      </c>
      <c r="E182" s="40" t="s">
        <v>2263</v>
      </c>
      <c r="F182" s="170" t="s">
        <v>30</v>
      </c>
      <c r="G182" s="40" t="s">
        <v>1531</v>
      </c>
      <c r="H182" s="171" t="s">
        <v>90</v>
      </c>
      <c r="I182" s="57" t="s">
        <v>5</v>
      </c>
      <c r="J182" s="40" t="s">
        <v>1532</v>
      </c>
      <c r="K182" s="40">
        <v>50000</v>
      </c>
      <c r="L182" s="40">
        <v>35000</v>
      </c>
      <c r="M182" s="40" t="s">
        <v>1533</v>
      </c>
      <c r="N182" s="40">
        <v>35000</v>
      </c>
      <c r="O182" s="40">
        <v>20</v>
      </c>
      <c r="P182" s="40">
        <v>35000</v>
      </c>
      <c r="Q182" s="40" t="s">
        <v>1534</v>
      </c>
      <c r="R182" s="172">
        <v>20</v>
      </c>
      <c r="S182" s="173" t="s">
        <v>2264</v>
      </c>
      <c r="T182" s="173" t="s">
        <v>2265</v>
      </c>
    </row>
    <row r="183" spans="1:20" ht="45">
      <c r="A183" s="169">
        <v>176</v>
      </c>
      <c r="B183" s="40"/>
      <c r="C183" s="40" t="s">
        <v>2266</v>
      </c>
      <c r="D183" s="40" t="s">
        <v>2267</v>
      </c>
      <c r="E183" s="40" t="s">
        <v>2263</v>
      </c>
      <c r="F183" s="170" t="s">
        <v>30</v>
      </c>
      <c r="G183" s="40" t="s">
        <v>1531</v>
      </c>
      <c r="H183" s="171" t="s">
        <v>90</v>
      </c>
      <c r="I183" s="57" t="s">
        <v>5</v>
      </c>
      <c r="J183" s="40" t="s">
        <v>1532</v>
      </c>
      <c r="K183" s="40">
        <v>50000</v>
      </c>
      <c r="L183" s="40">
        <v>35000</v>
      </c>
      <c r="M183" s="40" t="s">
        <v>1533</v>
      </c>
      <c r="N183" s="40">
        <v>35000</v>
      </c>
      <c r="O183" s="40">
        <v>20</v>
      </c>
      <c r="P183" s="40">
        <v>35000</v>
      </c>
      <c r="Q183" s="40" t="s">
        <v>1534</v>
      </c>
      <c r="R183" s="172">
        <v>20</v>
      </c>
      <c r="S183" s="173" t="s">
        <v>2268</v>
      </c>
      <c r="T183" s="173" t="s">
        <v>2269</v>
      </c>
    </row>
    <row r="184" spans="1:20" ht="45">
      <c r="A184" s="169">
        <v>177</v>
      </c>
      <c r="B184" s="40"/>
      <c r="C184" s="40" t="s">
        <v>2270</v>
      </c>
      <c r="D184" s="40" t="s">
        <v>2271</v>
      </c>
      <c r="E184" s="40" t="s">
        <v>2263</v>
      </c>
      <c r="F184" s="170" t="s">
        <v>30</v>
      </c>
      <c r="G184" s="40" t="s">
        <v>1531</v>
      </c>
      <c r="H184" s="171" t="s">
        <v>90</v>
      </c>
      <c r="I184" s="57" t="s">
        <v>5</v>
      </c>
      <c r="J184" s="40" t="s">
        <v>1532</v>
      </c>
      <c r="K184" s="40">
        <v>50000</v>
      </c>
      <c r="L184" s="40">
        <v>35000</v>
      </c>
      <c r="M184" s="40" t="s">
        <v>1533</v>
      </c>
      <c r="N184" s="40">
        <v>35000</v>
      </c>
      <c r="O184" s="40">
        <v>20</v>
      </c>
      <c r="P184" s="40">
        <v>35000</v>
      </c>
      <c r="Q184" s="40" t="s">
        <v>1534</v>
      </c>
      <c r="R184" s="172">
        <v>20</v>
      </c>
      <c r="S184" s="173" t="s">
        <v>2272</v>
      </c>
      <c r="T184" s="173" t="s">
        <v>2273</v>
      </c>
    </row>
    <row r="185" spans="1:20" ht="45">
      <c r="A185" s="169">
        <v>178</v>
      </c>
      <c r="B185" s="40"/>
      <c r="C185" s="40" t="s">
        <v>2274</v>
      </c>
      <c r="D185" s="40" t="s">
        <v>2275</v>
      </c>
      <c r="E185" s="40" t="s">
        <v>2167</v>
      </c>
      <c r="F185" s="170" t="s">
        <v>30</v>
      </c>
      <c r="G185" s="40" t="s">
        <v>1531</v>
      </c>
      <c r="H185" s="171" t="s">
        <v>90</v>
      </c>
      <c r="I185" s="57" t="s">
        <v>5</v>
      </c>
      <c r="J185" s="40" t="s">
        <v>1532</v>
      </c>
      <c r="K185" s="40">
        <v>50000</v>
      </c>
      <c r="L185" s="40">
        <v>35000</v>
      </c>
      <c r="M185" s="40" t="s">
        <v>1533</v>
      </c>
      <c r="N185" s="40">
        <v>35000</v>
      </c>
      <c r="O185" s="40">
        <v>20</v>
      </c>
      <c r="P185" s="40">
        <v>35000</v>
      </c>
      <c r="Q185" s="40" t="s">
        <v>1534</v>
      </c>
      <c r="R185" s="172">
        <v>20</v>
      </c>
      <c r="S185" s="173" t="s">
        <v>2276</v>
      </c>
      <c r="T185" s="173" t="s">
        <v>2277</v>
      </c>
    </row>
    <row r="186" spans="1:20" ht="75">
      <c r="A186" s="169">
        <v>179</v>
      </c>
      <c r="B186" s="40"/>
      <c r="C186" s="40" t="s">
        <v>2278</v>
      </c>
      <c r="D186" s="40" t="s">
        <v>2279</v>
      </c>
      <c r="E186" s="40" t="s">
        <v>2280</v>
      </c>
      <c r="F186" s="170" t="s">
        <v>30</v>
      </c>
      <c r="G186" s="40" t="s">
        <v>2281</v>
      </c>
      <c r="H186" s="171" t="s">
        <v>90</v>
      </c>
      <c r="I186" s="175" t="s">
        <v>6</v>
      </c>
      <c r="J186" s="40" t="s">
        <v>2143</v>
      </c>
      <c r="K186" s="40">
        <v>50000</v>
      </c>
      <c r="L186" s="40">
        <v>35000</v>
      </c>
      <c r="M186" s="40" t="s">
        <v>1533</v>
      </c>
      <c r="N186" s="40">
        <v>35000</v>
      </c>
      <c r="O186" s="40">
        <v>20</v>
      </c>
      <c r="P186" s="40">
        <v>35000</v>
      </c>
      <c r="Q186" s="40" t="s">
        <v>1534</v>
      </c>
      <c r="R186" s="172">
        <v>20</v>
      </c>
      <c r="S186" s="173" t="s">
        <v>2282</v>
      </c>
      <c r="T186" s="173" t="s">
        <v>2283</v>
      </c>
    </row>
    <row r="187" spans="1:20" ht="75">
      <c r="A187" s="169">
        <v>180</v>
      </c>
      <c r="B187" s="40"/>
      <c r="C187" s="40" t="s">
        <v>2284</v>
      </c>
      <c r="D187" s="40" t="s">
        <v>2278</v>
      </c>
      <c r="E187" s="40" t="s">
        <v>2280</v>
      </c>
      <c r="F187" s="170" t="s">
        <v>30</v>
      </c>
      <c r="G187" s="40" t="s">
        <v>2281</v>
      </c>
      <c r="H187" s="171" t="s">
        <v>100</v>
      </c>
      <c r="I187" s="175" t="s">
        <v>6</v>
      </c>
      <c r="J187" s="40" t="s">
        <v>2143</v>
      </c>
      <c r="K187" s="40">
        <v>50000</v>
      </c>
      <c r="L187" s="40">
        <v>35000</v>
      </c>
      <c r="M187" s="40" t="s">
        <v>1533</v>
      </c>
      <c r="N187" s="40">
        <v>35000</v>
      </c>
      <c r="O187" s="40">
        <v>20</v>
      </c>
      <c r="P187" s="40">
        <v>35000</v>
      </c>
      <c r="Q187" s="40" t="s">
        <v>1534</v>
      </c>
      <c r="R187" s="172">
        <v>20</v>
      </c>
      <c r="S187" s="173" t="s">
        <v>2285</v>
      </c>
      <c r="T187" s="173" t="s">
        <v>2286</v>
      </c>
    </row>
    <row r="188" spans="1:20" ht="75">
      <c r="A188" s="169">
        <v>181</v>
      </c>
      <c r="B188" s="40"/>
      <c r="C188" s="40" t="s">
        <v>2287</v>
      </c>
      <c r="D188" s="40" t="s">
        <v>2288</v>
      </c>
      <c r="E188" s="40" t="s">
        <v>2280</v>
      </c>
      <c r="F188" s="170" t="s">
        <v>30</v>
      </c>
      <c r="G188" s="40" t="s">
        <v>2281</v>
      </c>
      <c r="H188" s="171" t="s">
        <v>90</v>
      </c>
      <c r="I188" s="175" t="s">
        <v>6</v>
      </c>
      <c r="J188" s="40" t="s">
        <v>2143</v>
      </c>
      <c r="K188" s="40">
        <v>50000</v>
      </c>
      <c r="L188" s="40">
        <v>35000</v>
      </c>
      <c r="M188" s="40" t="s">
        <v>1533</v>
      </c>
      <c r="N188" s="40">
        <v>35000</v>
      </c>
      <c r="O188" s="40">
        <v>20</v>
      </c>
      <c r="P188" s="40">
        <v>35000</v>
      </c>
      <c r="Q188" s="40" t="s">
        <v>1534</v>
      </c>
      <c r="R188" s="172">
        <v>20</v>
      </c>
      <c r="S188" s="173" t="s">
        <v>2289</v>
      </c>
      <c r="T188" s="173" t="s">
        <v>2290</v>
      </c>
    </row>
    <row r="189" spans="1:20" ht="75">
      <c r="A189" s="169">
        <v>182</v>
      </c>
      <c r="B189" s="40"/>
      <c r="C189" s="40" t="s">
        <v>2291</v>
      </c>
      <c r="D189" s="40" t="s">
        <v>2287</v>
      </c>
      <c r="E189" s="40" t="s">
        <v>2280</v>
      </c>
      <c r="F189" s="170" t="s">
        <v>30</v>
      </c>
      <c r="G189" s="40" t="s">
        <v>2281</v>
      </c>
      <c r="H189" s="171" t="s">
        <v>100</v>
      </c>
      <c r="I189" s="175" t="s">
        <v>6</v>
      </c>
      <c r="J189" s="40" t="s">
        <v>2143</v>
      </c>
      <c r="K189" s="40">
        <v>50000</v>
      </c>
      <c r="L189" s="40">
        <v>35000</v>
      </c>
      <c r="M189" s="40" t="s">
        <v>1533</v>
      </c>
      <c r="N189" s="40">
        <v>35000</v>
      </c>
      <c r="O189" s="40">
        <v>20</v>
      </c>
      <c r="P189" s="40">
        <v>35000</v>
      </c>
      <c r="Q189" s="40" t="s">
        <v>1534</v>
      </c>
      <c r="R189" s="172">
        <v>20</v>
      </c>
      <c r="S189" s="173" t="s">
        <v>2292</v>
      </c>
      <c r="T189" s="173" t="s">
        <v>2293</v>
      </c>
    </row>
    <row r="190" spans="1:20" ht="60">
      <c r="A190" s="169">
        <v>183</v>
      </c>
      <c r="B190" s="40"/>
      <c r="C190" s="40" t="s">
        <v>2115</v>
      </c>
      <c r="D190" s="40" t="s">
        <v>2051</v>
      </c>
      <c r="E190" s="40" t="s">
        <v>2294</v>
      </c>
      <c r="F190" s="170" t="s">
        <v>30</v>
      </c>
      <c r="G190" s="40" t="s">
        <v>1531</v>
      </c>
      <c r="H190" s="171" t="s">
        <v>90</v>
      </c>
      <c r="I190" s="57" t="s">
        <v>5</v>
      </c>
      <c r="J190" s="40" t="s">
        <v>1568</v>
      </c>
      <c r="K190" s="40">
        <v>50000</v>
      </c>
      <c r="L190" s="40">
        <v>35000</v>
      </c>
      <c r="M190" s="40" t="s">
        <v>1533</v>
      </c>
      <c r="N190" s="40">
        <v>35000</v>
      </c>
      <c r="O190" s="40">
        <v>20</v>
      </c>
      <c r="P190" s="40">
        <v>35000</v>
      </c>
      <c r="Q190" s="40" t="s">
        <v>1534</v>
      </c>
      <c r="R190" s="172">
        <v>20</v>
      </c>
      <c r="S190" s="173" t="s">
        <v>2295</v>
      </c>
      <c r="T190" s="173" t="s">
        <v>2296</v>
      </c>
    </row>
    <row r="191" spans="1:20" ht="60">
      <c r="A191" s="169">
        <v>184</v>
      </c>
      <c r="B191" s="40"/>
      <c r="C191" s="40" t="s">
        <v>2297</v>
      </c>
      <c r="D191" s="40" t="s">
        <v>2298</v>
      </c>
      <c r="E191" s="40" t="s">
        <v>2299</v>
      </c>
      <c r="F191" s="170" t="s">
        <v>30</v>
      </c>
      <c r="G191" s="40" t="s">
        <v>1531</v>
      </c>
      <c r="H191" s="171" t="s">
        <v>90</v>
      </c>
      <c r="I191" s="57" t="s">
        <v>5</v>
      </c>
      <c r="J191" s="40" t="s">
        <v>2300</v>
      </c>
      <c r="K191" s="40">
        <v>50000</v>
      </c>
      <c r="L191" s="40">
        <v>35000</v>
      </c>
      <c r="M191" s="40" t="s">
        <v>1533</v>
      </c>
      <c r="N191" s="40">
        <v>35000</v>
      </c>
      <c r="O191" s="40">
        <v>20</v>
      </c>
      <c r="P191" s="40">
        <v>35000</v>
      </c>
      <c r="Q191" s="40" t="s">
        <v>1534</v>
      </c>
      <c r="R191" s="172">
        <v>20</v>
      </c>
      <c r="S191" s="173" t="s">
        <v>2301</v>
      </c>
      <c r="T191" s="173" t="s">
        <v>2302</v>
      </c>
    </row>
    <row r="192" spans="1:20" ht="90">
      <c r="A192" s="169">
        <v>185</v>
      </c>
      <c r="B192" s="40"/>
      <c r="C192" s="40" t="s">
        <v>2303</v>
      </c>
      <c r="D192" s="40" t="s">
        <v>2304</v>
      </c>
      <c r="E192" s="40" t="s">
        <v>2305</v>
      </c>
      <c r="F192" s="170" t="s">
        <v>30</v>
      </c>
      <c r="G192" s="40" t="s">
        <v>1531</v>
      </c>
      <c r="H192" s="171" t="s">
        <v>90</v>
      </c>
      <c r="I192" s="57" t="s">
        <v>5</v>
      </c>
      <c r="J192" s="40" t="s">
        <v>2306</v>
      </c>
      <c r="K192" s="40">
        <v>50000</v>
      </c>
      <c r="L192" s="40">
        <v>35000</v>
      </c>
      <c r="M192" s="40" t="s">
        <v>1533</v>
      </c>
      <c r="N192" s="40">
        <v>35000</v>
      </c>
      <c r="O192" s="40">
        <v>20</v>
      </c>
      <c r="P192" s="40">
        <v>35000</v>
      </c>
      <c r="Q192" s="40" t="s">
        <v>1534</v>
      </c>
      <c r="R192" s="172">
        <v>20</v>
      </c>
      <c r="S192" s="173" t="s">
        <v>2307</v>
      </c>
      <c r="T192" s="173" t="s">
        <v>2308</v>
      </c>
    </row>
    <row r="193" spans="1:20" ht="75">
      <c r="A193" s="169">
        <v>186</v>
      </c>
      <c r="B193" s="40"/>
      <c r="C193" s="40" t="s">
        <v>1561</v>
      </c>
      <c r="D193" s="40" t="s">
        <v>1885</v>
      </c>
      <c r="E193" s="40" t="s">
        <v>1858</v>
      </c>
      <c r="F193" s="170" t="s">
        <v>30</v>
      </c>
      <c r="G193" s="40" t="s">
        <v>1531</v>
      </c>
      <c r="H193" s="171" t="s">
        <v>90</v>
      </c>
      <c r="I193" s="57" t="s">
        <v>5</v>
      </c>
      <c r="J193" s="40" t="s">
        <v>1568</v>
      </c>
      <c r="K193" s="40">
        <v>50000</v>
      </c>
      <c r="L193" s="40">
        <v>35000</v>
      </c>
      <c r="M193" s="40" t="s">
        <v>1533</v>
      </c>
      <c r="N193" s="40">
        <v>35000</v>
      </c>
      <c r="O193" s="40">
        <v>20</v>
      </c>
      <c r="P193" s="40">
        <v>35000</v>
      </c>
      <c r="Q193" s="40" t="s">
        <v>1534</v>
      </c>
      <c r="R193" s="172">
        <v>20</v>
      </c>
      <c r="S193" s="173" t="s">
        <v>2309</v>
      </c>
      <c r="T193" s="173" t="s">
        <v>2310</v>
      </c>
    </row>
    <row r="194" spans="1:20" ht="45">
      <c r="A194" s="169">
        <v>187</v>
      </c>
      <c r="B194" s="40"/>
      <c r="C194" s="40" t="s">
        <v>2311</v>
      </c>
      <c r="D194" s="40" t="s">
        <v>2312</v>
      </c>
      <c r="E194" s="40" t="s">
        <v>2313</v>
      </c>
      <c r="F194" s="170" t="s">
        <v>30</v>
      </c>
      <c r="G194" s="40" t="s">
        <v>1531</v>
      </c>
      <c r="H194" s="171" t="s">
        <v>90</v>
      </c>
      <c r="I194" s="57" t="s">
        <v>5</v>
      </c>
      <c r="J194" s="40" t="s">
        <v>2314</v>
      </c>
      <c r="K194" s="40">
        <v>50000</v>
      </c>
      <c r="L194" s="40">
        <v>35000</v>
      </c>
      <c r="M194" s="40" t="s">
        <v>1533</v>
      </c>
      <c r="N194" s="40">
        <v>35000</v>
      </c>
      <c r="O194" s="40">
        <v>20</v>
      </c>
      <c r="P194" s="40">
        <v>35000</v>
      </c>
      <c r="Q194" s="40" t="s">
        <v>1534</v>
      </c>
      <c r="R194" s="172">
        <v>20</v>
      </c>
      <c r="S194" s="173" t="s">
        <v>2315</v>
      </c>
      <c r="T194" s="173" t="s">
        <v>2316</v>
      </c>
    </row>
    <row r="195" spans="1:20" ht="45">
      <c r="A195" s="169">
        <v>188</v>
      </c>
      <c r="B195" s="40"/>
      <c r="C195" s="40" t="s">
        <v>2317</v>
      </c>
      <c r="D195" s="40" t="s">
        <v>1590</v>
      </c>
      <c r="E195" s="40" t="s">
        <v>1619</v>
      </c>
      <c r="F195" s="170" t="s">
        <v>30</v>
      </c>
      <c r="G195" s="40" t="s">
        <v>1531</v>
      </c>
      <c r="H195" s="171" t="s">
        <v>90</v>
      </c>
      <c r="I195" s="57" t="s">
        <v>5</v>
      </c>
      <c r="J195" s="40" t="s">
        <v>2314</v>
      </c>
      <c r="K195" s="40">
        <v>50000</v>
      </c>
      <c r="L195" s="40">
        <v>35000</v>
      </c>
      <c r="M195" s="40" t="s">
        <v>1533</v>
      </c>
      <c r="N195" s="40">
        <v>35000</v>
      </c>
      <c r="O195" s="40">
        <v>20</v>
      </c>
      <c r="P195" s="40">
        <v>35000</v>
      </c>
      <c r="Q195" s="40" t="s">
        <v>1534</v>
      </c>
      <c r="R195" s="172">
        <v>20</v>
      </c>
      <c r="S195" s="173" t="s">
        <v>2318</v>
      </c>
      <c r="T195" s="173" t="s">
        <v>2319</v>
      </c>
    </row>
    <row r="196" spans="1:20" ht="60">
      <c r="A196" s="169">
        <v>189</v>
      </c>
      <c r="B196" s="40"/>
      <c r="C196" s="40" t="s">
        <v>2320</v>
      </c>
      <c r="D196" s="40" t="s">
        <v>2240</v>
      </c>
      <c r="E196" s="40" t="s">
        <v>1979</v>
      </c>
      <c r="F196" s="170" t="s">
        <v>30</v>
      </c>
      <c r="G196" s="40" t="s">
        <v>1531</v>
      </c>
      <c r="H196" s="171" t="s">
        <v>100</v>
      </c>
      <c r="I196" s="57" t="s">
        <v>5</v>
      </c>
      <c r="J196" s="40" t="s">
        <v>1532</v>
      </c>
      <c r="K196" s="40">
        <v>50000</v>
      </c>
      <c r="L196" s="40">
        <v>35000</v>
      </c>
      <c r="M196" s="40" t="s">
        <v>1533</v>
      </c>
      <c r="N196" s="40">
        <v>35000</v>
      </c>
      <c r="O196" s="40">
        <v>20</v>
      </c>
      <c r="P196" s="40">
        <v>35000</v>
      </c>
      <c r="Q196" s="40" t="s">
        <v>1534</v>
      </c>
      <c r="R196" s="172">
        <v>20</v>
      </c>
      <c r="S196" s="173" t="s">
        <v>2321</v>
      </c>
      <c r="T196" s="173" t="s">
        <v>2322</v>
      </c>
    </row>
    <row r="197" spans="1:20" ht="30">
      <c r="A197" s="169">
        <v>190</v>
      </c>
      <c r="B197" s="40"/>
      <c r="C197" s="40" t="s">
        <v>2323</v>
      </c>
      <c r="D197" s="40" t="s">
        <v>1645</v>
      </c>
      <c r="E197" s="40" t="s">
        <v>2258</v>
      </c>
      <c r="F197" s="170" t="s">
        <v>30</v>
      </c>
      <c r="G197" s="40" t="s">
        <v>1531</v>
      </c>
      <c r="H197" s="171" t="s">
        <v>90</v>
      </c>
      <c r="I197" s="57" t="s">
        <v>5</v>
      </c>
      <c r="J197" s="40" t="s">
        <v>1568</v>
      </c>
      <c r="K197" s="40">
        <v>50000</v>
      </c>
      <c r="L197" s="40">
        <v>35000</v>
      </c>
      <c r="M197" s="40" t="s">
        <v>1533</v>
      </c>
      <c r="N197" s="40">
        <v>35000</v>
      </c>
      <c r="O197" s="40">
        <v>20</v>
      </c>
      <c r="P197" s="40">
        <v>35000</v>
      </c>
      <c r="Q197" s="40" t="s">
        <v>1534</v>
      </c>
      <c r="R197" s="172">
        <v>20</v>
      </c>
      <c r="S197" s="173" t="s">
        <v>2324</v>
      </c>
      <c r="T197" s="173" t="s">
        <v>2325</v>
      </c>
    </row>
    <row r="198" spans="1:20" ht="45">
      <c r="A198" s="169">
        <v>191</v>
      </c>
      <c r="B198" s="40"/>
      <c r="C198" s="40" t="s">
        <v>2326</v>
      </c>
      <c r="D198" s="40" t="s">
        <v>2327</v>
      </c>
      <c r="E198" s="40" t="s">
        <v>2328</v>
      </c>
      <c r="F198" s="170" t="s">
        <v>30</v>
      </c>
      <c r="G198" s="40" t="s">
        <v>1531</v>
      </c>
      <c r="H198" s="171" t="s">
        <v>90</v>
      </c>
      <c r="I198" s="57" t="s">
        <v>5</v>
      </c>
      <c r="J198" s="40" t="s">
        <v>1568</v>
      </c>
      <c r="K198" s="40">
        <v>50000</v>
      </c>
      <c r="L198" s="40">
        <v>35000</v>
      </c>
      <c r="M198" s="40" t="s">
        <v>1533</v>
      </c>
      <c r="N198" s="40">
        <v>35000</v>
      </c>
      <c r="O198" s="40">
        <v>20</v>
      </c>
      <c r="P198" s="40">
        <v>35000</v>
      </c>
      <c r="Q198" s="40" t="s">
        <v>1534</v>
      </c>
      <c r="R198" s="172">
        <v>20</v>
      </c>
      <c r="S198" s="173" t="s">
        <v>2329</v>
      </c>
      <c r="T198" s="173" t="s">
        <v>2330</v>
      </c>
    </row>
    <row r="199" spans="1:20" ht="90">
      <c r="A199" s="169">
        <v>192</v>
      </c>
      <c r="B199" s="40"/>
      <c r="C199" s="40" t="s">
        <v>2233</v>
      </c>
      <c r="D199" s="40" t="s">
        <v>2043</v>
      </c>
      <c r="E199" s="40" t="s">
        <v>2331</v>
      </c>
      <c r="F199" s="170" t="s">
        <v>30</v>
      </c>
      <c r="G199" s="40" t="s">
        <v>1531</v>
      </c>
      <c r="H199" s="171" t="s">
        <v>90</v>
      </c>
      <c r="I199" s="57" t="s">
        <v>5</v>
      </c>
      <c r="J199" s="40" t="s">
        <v>1568</v>
      </c>
      <c r="K199" s="40">
        <v>50000</v>
      </c>
      <c r="L199" s="40">
        <v>35000</v>
      </c>
      <c r="M199" s="40" t="s">
        <v>1533</v>
      </c>
      <c r="N199" s="40">
        <v>35000</v>
      </c>
      <c r="O199" s="40">
        <v>20</v>
      </c>
      <c r="P199" s="40">
        <v>35000</v>
      </c>
      <c r="Q199" s="40" t="s">
        <v>1534</v>
      </c>
      <c r="R199" s="172">
        <v>20</v>
      </c>
      <c r="S199" s="173" t="s">
        <v>2332</v>
      </c>
      <c r="T199" s="173" t="s">
        <v>2333</v>
      </c>
    </row>
    <row r="200" spans="1:20" ht="75">
      <c r="A200" s="169">
        <v>193</v>
      </c>
      <c r="B200" s="40"/>
      <c r="C200" s="40" t="s">
        <v>1894</v>
      </c>
      <c r="D200" s="40" t="s">
        <v>2334</v>
      </c>
      <c r="E200" s="40" t="s">
        <v>1780</v>
      </c>
      <c r="F200" s="170" t="s">
        <v>30</v>
      </c>
      <c r="G200" s="40" t="s">
        <v>1531</v>
      </c>
      <c r="H200" s="171" t="s">
        <v>90</v>
      </c>
      <c r="I200" s="57" t="s">
        <v>5</v>
      </c>
      <c r="J200" s="40" t="s">
        <v>1568</v>
      </c>
      <c r="K200" s="40">
        <v>50000</v>
      </c>
      <c r="L200" s="40">
        <v>35000</v>
      </c>
      <c r="M200" s="40" t="s">
        <v>1533</v>
      </c>
      <c r="N200" s="40">
        <v>35000</v>
      </c>
      <c r="O200" s="40">
        <v>20</v>
      </c>
      <c r="P200" s="40">
        <v>35000</v>
      </c>
      <c r="Q200" s="40" t="s">
        <v>1534</v>
      </c>
      <c r="R200" s="172">
        <v>20</v>
      </c>
      <c r="S200" s="173" t="s">
        <v>2335</v>
      </c>
      <c r="T200" s="173" t="s">
        <v>2336</v>
      </c>
    </row>
    <row r="201" spans="1:20" ht="45">
      <c r="A201" s="169">
        <v>194</v>
      </c>
      <c r="B201" s="40"/>
      <c r="C201" s="40" t="s">
        <v>2075</v>
      </c>
      <c r="D201" s="40" t="s">
        <v>2337</v>
      </c>
      <c r="E201" s="40" t="s">
        <v>2338</v>
      </c>
      <c r="F201" s="170" t="s">
        <v>30</v>
      </c>
      <c r="G201" s="40" t="s">
        <v>1531</v>
      </c>
      <c r="H201" s="171" t="s">
        <v>90</v>
      </c>
      <c r="I201" s="57" t="s">
        <v>5</v>
      </c>
      <c r="J201" s="40" t="s">
        <v>1568</v>
      </c>
      <c r="K201" s="40">
        <v>50000</v>
      </c>
      <c r="L201" s="40">
        <v>35000</v>
      </c>
      <c r="M201" s="40" t="s">
        <v>1533</v>
      </c>
      <c r="N201" s="40">
        <v>35000</v>
      </c>
      <c r="O201" s="40">
        <v>20</v>
      </c>
      <c r="P201" s="40">
        <v>35000</v>
      </c>
      <c r="Q201" s="40" t="s">
        <v>1534</v>
      </c>
      <c r="R201" s="172">
        <v>20</v>
      </c>
      <c r="S201" s="173" t="s">
        <v>2339</v>
      </c>
      <c r="T201" s="173" t="s">
        <v>2340</v>
      </c>
    </row>
    <row r="202" spans="1:20" ht="30">
      <c r="A202" s="169">
        <v>195</v>
      </c>
      <c r="B202" s="40"/>
      <c r="C202" s="40" t="s">
        <v>1885</v>
      </c>
      <c r="D202" s="40" t="s">
        <v>1755</v>
      </c>
      <c r="E202" s="40" t="s">
        <v>2175</v>
      </c>
      <c r="F202" s="170" t="s">
        <v>30</v>
      </c>
      <c r="G202" s="40" t="s">
        <v>1531</v>
      </c>
      <c r="H202" s="171" t="s">
        <v>90</v>
      </c>
      <c r="I202" s="57" t="s">
        <v>5</v>
      </c>
      <c r="J202" s="40" t="s">
        <v>1568</v>
      </c>
      <c r="K202" s="40">
        <v>50000</v>
      </c>
      <c r="L202" s="40">
        <v>35000</v>
      </c>
      <c r="M202" s="40" t="s">
        <v>1533</v>
      </c>
      <c r="N202" s="40">
        <v>35000</v>
      </c>
      <c r="O202" s="40">
        <v>20</v>
      </c>
      <c r="P202" s="40">
        <v>35000</v>
      </c>
      <c r="Q202" s="40" t="s">
        <v>1534</v>
      </c>
      <c r="R202" s="172">
        <v>20</v>
      </c>
      <c r="S202" s="173" t="s">
        <v>2341</v>
      </c>
      <c r="T202" s="173" t="s">
        <v>2342</v>
      </c>
    </row>
    <row r="203" spans="1:20" ht="45">
      <c r="A203" s="169">
        <v>196</v>
      </c>
      <c r="B203" s="40"/>
      <c r="C203" s="40" t="s">
        <v>1571</v>
      </c>
      <c r="D203" s="40" t="s">
        <v>2065</v>
      </c>
      <c r="E203" s="40" t="s">
        <v>2175</v>
      </c>
      <c r="F203" s="170" t="s">
        <v>30</v>
      </c>
      <c r="G203" s="40" t="s">
        <v>1531</v>
      </c>
      <c r="H203" s="171" t="s">
        <v>90</v>
      </c>
      <c r="I203" s="57" t="s">
        <v>5</v>
      </c>
      <c r="J203" s="40" t="s">
        <v>1568</v>
      </c>
      <c r="K203" s="40">
        <v>50000</v>
      </c>
      <c r="L203" s="40">
        <v>35000</v>
      </c>
      <c r="M203" s="40" t="s">
        <v>1533</v>
      </c>
      <c r="N203" s="40">
        <v>35000</v>
      </c>
      <c r="O203" s="40">
        <v>20</v>
      </c>
      <c r="P203" s="40">
        <v>35000</v>
      </c>
      <c r="Q203" s="40" t="s">
        <v>1534</v>
      </c>
      <c r="R203" s="172">
        <v>20</v>
      </c>
      <c r="S203" s="173" t="s">
        <v>2343</v>
      </c>
      <c r="T203" s="173" t="s">
        <v>2344</v>
      </c>
    </row>
    <row r="204" spans="1:20" ht="60">
      <c r="A204" s="169">
        <v>197</v>
      </c>
      <c r="B204" s="40"/>
      <c r="C204" s="40" t="s">
        <v>1779</v>
      </c>
      <c r="D204" s="40" t="s">
        <v>2345</v>
      </c>
      <c r="E204" s="40" t="s">
        <v>2346</v>
      </c>
      <c r="F204" s="170" t="s">
        <v>30</v>
      </c>
      <c r="G204" s="40" t="s">
        <v>1531</v>
      </c>
      <c r="H204" s="171" t="s">
        <v>90</v>
      </c>
      <c r="I204" s="57" t="s">
        <v>5</v>
      </c>
      <c r="J204" s="40" t="s">
        <v>1532</v>
      </c>
      <c r="K204" s="40">
        <v>50000</v>
      </c>
      <c r="L204" s="40">
        <v>35000</v>
      </c>
      <c r="M204" s="40" t="s">
        <v>1533</v>
      </c>
      <c r="N204" s="40">
        <v>35000</v>
      </c>
      <c r="O204" s="40">
        <v>20</v>
      </c>
      <c r="P204" s="40">
        <v>35000</v>
      </c>
      <c r="Q204" s="40" t="s">
        <v>1534</v>
      </c>
      <c r="R204" s="172">
        <v>20</v>
      </c>
      <c r="S204" s="173" t="s">
        <v>2347</v>
      </c>
      <c r="T204" s="173" t="s">
        <v>2348</v>
      </c>
    </row>
    <row r="205" spans="1:20" ht="60">
      <c r="A205" s="169">
        <v>198</v>
      </c>
      <c r="B205" s="40"/>
      <c r="C205" s="40" t="s">
        <v>2349</v>
      </c>
      <c r="D205" s="40" t="s">
        <v>2350</v>
      </c>
      <c r="E205" s="40" t="s">
        <v>2346</v>
      </c>
      <c r="F205" s="170" t="s">
        <v>30</v>
      </c>
      <c r="G205" s="40" t="s">
        <v>1531</v>
      </c>
      <c r="H205" s="171" t="s">
        <v>90</v>
      </c>
      <c r="I205" s="57" t="s">
        <v>5</v>
      </c>
      <c r="J205" s="40" t="s">
        <v>1532</v>
      </c>
      <c r="K205" s="40">
        <v>50000</v>
      </c>
      <c r="L205" s="40">
        <v>35000</v>
      </c>
      <c r="M205" s="40" t="s">
        <v>1533</v>
      </c>
      <c r="N205" s="40">
        <v>35000</v>
      </c>
      <c r="O205" s="40">
        <v>20</v>
      </c>
      <c r="P205" s="40">
        <v>35000</v>
      </c>
      <c r="Q205" s="40" t="s">
        <v>1534</v>
      </c>
      <c r="R205" s="172">
        <v>20</v>
      </c>
      <c r="S205" s="173" t="s">
        <v>2351</v>
      </c>
      <c r="T205" s="173" t="s">
        <v>2352</v>
      </c>
    </row>
    <row r="206" spans="1:20" ht="60">
      <c r="A206" s="169">
        <v>199</v>
      </c>
      <c r="B206" s="40"/>
      <c r="C206" s="40" t="s">
        <v>2353</v>
      </c>
      <c r="D206" s="40" t="s">
        <v>2354</v>
      </c>
      <c r="E206" s="40" t="s">
        <v>2346</v>
      </c>
      <c r="F206" s="170" t="s">
        <v>30</v>
      </c>
      <c r="G206" s="40" t="s">
        <v>1531</v>
      </c>
      <c r="H206" s="171" t="s">
        <v>90</v>
      </c>
      <c r="I206" s="57" t="s">
        <v>5</v>
      </c>
      <c r="J206" s="40" t="s">
        <v>1568</v>
      </c>
      <c r="K206" s="40">
        <v>50000</v>
      </c>
      <c r="L206" s="40">
        <v>35000</v>
      </c>
      <c r="M206" s="40" t="s">
        <v>1533</v>
      </c>
      <c r="N206" s="40">
        <v>35000</v>
      </c>
      <c r="O206" s="40">
        <v>20</v>
      </c>
      <c r="P206" s="40">
        <v>35000</v>
      </c>
      <c r="Q206" s="40" t="s">
        <v>1534</v>
      </c>
      <c r="R206" s="172">
        <v>20</v>
      </c>
      <c r="S206" s="173" t="s">
        <v>2355</v>
      </c>
      <c r="T206" s="173" t="s">
        <v>2356</v>
      </c>
    </row>
    <row r="207" spans="1:20" ht="60">
      <c r="A207" s="169">
        <v>200</v>
      </c>
      <c r="B207" s="40"/>
      <c r="C207" s="40" t="s">
        <v>2357</v>
      </c>
      <c r="D207" s="40" t="s">
        <v>2353</v>
      </c>
      <c r="E207" s="40" t="s">
        <v>2346</v>
      </c>
      <c r="F207" s="170" t="s">
        <v>30</v>
      </c>
      <c r="G207" s="40" t="s">
        <v>1531</v>
      </c>
      <c r="H207" s="171" t="s">
        <v>100</v>
      </c>
      <c r="I207" s="57" t="s">
        <v>5</v>
      </c>
      <c r="J207" s="40" t="s">
        <v>1532</v>
      </c>
      <c r="K207" s="40">
        <v>50000</v>
      </c>
      <c r="L207" s="40">
        <v>35000</v>
      </c>
      <c r="M207" s="40" t="s">
        <v>1533</v>
      </c>
      <c r="N207" s="40">
        <v>35000</v>
      </c>
      <c r="O207" s="40">
        <v>20</v>
      </c>
      <c r="P207" s="40">
        <v>35000</v>
      </c>
      <c r="Q207" s="40" t="s">
        <v>1534</v>
      </c>
      <c r="R207" s="172">
        <v>20</v>
      </c>
      <c r="S207" s="173" t="s">
        <v>2358</v>
      </c>
      <c r="T207" s="173" t="s">
        <v>2359</v>
      </c>
    </row>
    <row r="208" spans="1:20" ht="60">
      <c r="A208" s="169">
        <v>201</v>
      </c>
      <c r="B208" s="40"/>
      <c r="C208" s="40" t="s">
        <v>1660</v>
      </c>
      <c r="D208" s="40" t="s">
        <v>2360</v>
      </c>
      <c r="E208" s="40" t="s">
        <v>2346</v>
      </c>
      <c r="F208" s="170" t="s">
        <v>30</v>
      </c>
      <c r="G208" s="40" t="s">
        <v>1531</v>
      </c>
      <c r="H208" s="171" t="s">
        <v>100</v>
      </c>
      <c r="I208" s="57" t="s">
        <v>5</v>
      </c>
      <c r="J208" s="40" t="s">
        <v>1532</v>
      </c>
      <c r="K208" s="40">
        <v>50000</v>
      </c>
      <c r="L208" s="40">
        <v>35000</v>
      </c>
      <c r="M208" s="40" t="s">
        <v>1533</v>
      </c>
      <c r="N208" s="40">
        <v>35000</v>
      </c>
      <c r="O208" s="40">
        <v>20</v>
      </c>
      <c r="P208" s="40">
        <v>35000</v>
      </c>
      <c r="Q208" s="40" t="s">
        <v>1534</v>
      </c>
      <c r="R208" s="172">
        <v>20</v>
      </c>
      <c r="S208" s="173" t="s">
        <v>2361</v>
      </c>
      <c r="T208" s="173" t="s">
        <v>2362</v>
      </c>
    </row>
    <row r="209" spans="1:20" ht="60">
      <c r="A209" s="169">
        <v>202</v>
      </c>
      <c r="B209" s="40"/>
      <c r="C209" s="40" t="s">
        <v>1660</v>
      </c>
      <c r="D209" s="40" t="s">
        <v>2363</v>
      </c>
      <c r="E209" s="40" t="s">
        <v>2346</v>
      </c>
      <c r="F209" s="170" t="s">
        <v>30</v>
      </c>
      <c r="G209" s="40" t="s">
        <v>1531</v>
      </c>
      <c r="H209" s="171" t="s">
        <v>100</v>
      </c>
      <c r="I209" s="57" t="s">
        <v>5</v>
      </c>
      <c r="J209" s="40" t="s">
        <v>1532</v>
      </c>
      <c r="K209" s="40">
        <v>50000</v>
      </c>
      <c r="L209" s="40">
        <v>35000</v>
      </c>
      <c r="M209" s="40" t="s">
        <v>1533</v>
      </c>
      <c r="N209" s="40">
        <v>35000</v>
      </c>
      <c r="O209" s="40">
        <v>20</v>
      </c>
      <c r="P209" s="40">
        <v>35000</v>
      </c>
      <c r="Q209" s="40" t="s">
        <v>1534</v>
      </c>
      <c r="R209" s="172">
        <v>20</v>
      </c>
      <c r="S209" s="173" t="s">
        <v>2364</v>
      </c>
      <c r="T209" s="173" t="s">
        <v>2365</v>
      </c>
    </row>
    <row r="210" spans="1:20" ht="30">
      <c r="A210" s="169">
        <v>203</v>
      </c>
      <c r="B210" s="40"/>
      <c r="C210" s="40" t="s">
        <v>2107</v>
      </c>
      <c r="D210" s="40" t="s">
        <v>2366</v>
      </c>
      <c r="E210" s="40" t="s">
        <v>2367</v>
      </c>
      <c r="F210" s="172" t="s">
        <v>30</v>
      </c>
      <c r="G210" s="40" t="s">
        <v>1531</v>
      </c>
      <c r="H210" s="171" t="s">
        <v>90</v>
      </c>
      <c r="I210" s="57" t="s">
        <v>5</v>
      </c>
      <c r="J210" s="40" t="s">
        <v>1532</v>
      </c>
      <c r="K210" s="40">
        <v>50000</v>
      </c>
      <c r="L210" s="40">
        <v>35000</v>
      </c>
      <c r="M210" s="172" t="s">
        <v>1533</v>
      </c>
      <c r="N210" s="40">
        <v>35000</v>
      </c>
      <c r="O210" s="172">
        <v>20</v>
      </c>
      <c r="P210" s="40">
        <v>35000</v>
      </c>
      <c r="Q210" s="40" t="s">
        <v>2368</v>
      </c>
      <c r="R210" s="172">
        <v>20</v>
      </c>
      <c r="S210" s="173" t="s">
        <v>2369</v>
      </c>
      <c r="T210" s="173" t="s">
        <v>2370</v>
      </c>
    </row>
    <row r="211" spans="1:20" ht="30">
      <c r="A211" s="169">
        <v>204</v>
      </c>
      <c r="B211" s="40"/>
      <c r="C211" s="40" t="s">
        <v>2371</v>
      </c>
      <c r="D211" s="40" t="s">
        <v>2372</v>
      </c>
      <c r="E211" s="40" t="s">
        <v>2373</v>
      </c>
      <c r="F211" s="172" t="s">
        <v>30</v>
      </c>
      <c r="G211" s="40" t="s">
        <v>1531</v>
      </c>
      <c r="H211" s="171" t="s">
        <v>90</v>
      </c>
      <c r="I211" s="57" t="s">
        <v>5</v>
      </c>
      <c r="J211" s="40" t="s">
        <v>1568</v>
      </c>
      <c r="K211" s="40">
        <v>50000</v>
      </c>
      <c r="L211" s="40">
        <v>35000</v>
      </c>
      <c r="M211" s="172" t="s">
        <v>1533</v>
      </c>
      <c r="N211" s="40">
        <v>35000</v>
      </c>
      <c r="O211" s="172">
        <v>20</v>
      </c>
      <c r="P211" s="40">
        <v>35000</v>
      </c>
      <c r="Q211" s="40" t="s">
        <v>2368</v>
      </c>
      <c r="R211" s="172">
        <v>20</v>
      </c>
      <c r="S211" s="173" t="s">
        <v>2374</v>
      </c>
      <c r="T211" s="173" t="s">
        <v>2375</v>
      </c>
    </row>
    <row r="212" spans="1:20" ht="45">
      <c r="A212" s="169">
        <v>205</v>
      </c>
      <c r="B212" s="40"/>
      <c r="C212" s="40" t="s">
        <v>1719</v>
      </c>
      <c r="D212" s="40" t="s">
        <v>1954</v>
      </c>
      <c r="E212" s="40" t="s">
        <v>2094</v>
      </c>
      <c r="F212" s="172" t="s">
        <v>30</v>
      </c>
      <c r="G212" s="40" t="s">
        <v>1531</v>
      </c>
      <c r="H212" s="171" t="s">
        <v>90</v>
      </c>
      <c r="I212" s="57" t="s">
        <v>5</v>
      </c>
      <c r="J212" s="40" t="s">
        <v>1532</v>
      </c>
      <c r="K212" s="40">
        <v>50000</v>
      </c>
      <c r="L212" s="40">
        <v>35000</v>
      </c>
      <c r="M212" s="172" t="s">
        <v>1533</v>
      </c>
      <c r="N212" s="40">
        <v>35000</v>
      </c>
      <c r="O212" s="172">
        <v>20</v>
      </c>
      <c r="P212" s="40">
        <v>35000</v>
      </c>
      <c r="Q212" s="40" t="s">
        <v>2368</v>
      </c>
      <c r="R212" s="172">
        <v>20</v>
      </c>
      <c r="S212" s="173" t="s">
        <v>2376</v>
      </c>
      <c r="T212" s="173" t="s">
        <v>2377</v>
      </c>
    </row>
    <row r="213" spans="1:20" ht="45">
      <c r="A213" s="169">
        <v>206</v>
      </c>
      <c r="B213" s="40"/>
      <c r="C213" s="40" t="s">
        <v>2378</v>
      </c>
      <c r="D213" s="40" t="s">
        <v>1727</v>
      </c>
      <c r="E213" s="40" t="s">
        <v>2094</v>
      </c>
      <c r="F213" s="172" t="s">
        <v>30</v>
      </c>
      <c r="G213" s="40" t="s">
        <v>1531</v>
      </c>
      <c r="H213" s="171" t="s">
        <v>90</v>
      </c>
      <c r="I213" s="57" t="s">
        <v>5</v>
      </c>
      <c r="J213" s="40" t="s">
        <v>1532</v>
      </c>
      <c r="K213" s="40">
        <v>50000</v>
      </c>
      <c r="L213" s="40">
        <v>35000</v>
      </c>
      <c r="M213" s="172" t="s">
        <v>1533</v>
      </c>
      <c r="N213" s="40">
        <v>35000</v>
      </c>
      <c r="O213" s="172">
        <v>20</v>
      </c>
      <c r="P213" s="40">
        <v>35000</v>
      </c>
      <c r="Q213" s="40" t="s">
        <v>2368</v>
      </c>
      <c r="R213" s="172">
        <v>20</v>
      </c>
      <c r="S213" s="173" t="s">
        <v>2379</v>
      </c>
      <c r="T213" s="173" t="s">
        <v>2380</v>
      </c>
    </row>
    <row r="214" spans="1:20" ht="60">
      <c r="A214" s="169">
        <v>207</v>
      </c>
      <c r="B214" s="40"/>
      <c r="C214" s="40" t="s">
        <v>2381</v>
      </c>
      <c r="D214" s="40" t="s">
        <v>2382</v>
      </c>
      <c r="E214" s="40" t="s">
        <v>1742</v>
      </c>
      <c r="F214" s="172" t="s">
        <v>30</v>
      </c>
      <c r="G214" s="40" t="s">
        <v>1531</v>
      </c>
      <c r="H214" s="171" t="s">
        <v>90</v>
      </c>
      <c r="I214" s="57" t="s">
        <v>5</v>
      </c>
      <c r="J214" s="40" t="s">
        <v>1532</v>
      </c>
      <c r="K214" s="40">
        <v>50000</v>
      </c>
      <c r="L214" s="40">
        <v>35000</v>
      </c>
      <c r="M214" s="172" t="s">
        <v>1533</v>
      </c>
      <c r="N214" s="40">
        <v>35000</v>
      </c>
      <c r="O214" s="172">
        <v>20</v>
      </c>
      <c r="P214" s="40">
        <v>35000</v>
      </c>
      <c r="Q214" s="40" t="s">
        <v>2368</v>
      </c>
      <c r="R214" s="172">
        <v>20</v>
      </c>
      <c r="S214" s="173" t="s">
        <v>2383</v>
      </c>
      <c r="T214" s="173" t="s">
        <v>2384</v>
      </c>
    </row>
    <row r="215" spans="1:20" ht="75">
      <c r="A215" s="169">
        <v>208</v>
      </c>
      <c r="B215" s="40"/>
      <c r="C215" s="40" t="s">
        <v>2385</v>
      </c>
      <c r="D215" s="40" t="s">
        <v>2386</v>
      </c>
      <c r="E215" s="40" t="s">
        <v>2387</v>
      </c>
      <c r="F215" s="172" t="s">
        <v>30</v>
      </c>
      <c r="G215" s="40" t="s">
        <v>2388</v>
      </c>
      <c r="H215" s="171" t="s">
        <v>90</v>
      </c>
      <c r="I215" s="57" t="s">
        <v>5</v>
      </c>
      <c r="J215" s="40" t="s">
        <v>1532</v>
      </c>
      <c r="K215" s="40">
        <v>50000</v>
      </c>
      <c r="L215" s="40">
        <v>35000</v>
      </c>
      <c r="M215" s="172" t="s">
        <v>1533</v>
      </c>
      <c r="N215" s="40">
        <v>35000</v>
      </c>
      <c r="O215" s="172">
        <v>20</v>
      </c>
      <c r="P215" s="40">
        <v>35000</v>
      </c>
      <c r="Q215" s="40" t="s">
        <v>2368</v>
      </c>
      <c r="R215" s="172">
        <v>20</v>
      </c>
      <c r="S215" s="173" t="s">
        <v>2389</v>
      </c>
      <c r="T215" s="173" t="s">
        <v>2390</v>
      </c>
    </row>
    <row r="216" spans="1:20" ht="45">
      <c r="A216" s="169">
        <v>209</v>
      </c>
      <c r="B216" s="40"/>
      <c r="C216" s="40" t="s">
        <v>2165</v>
      </c>
      <c r="D216" s="40" t="s">
        <v>2391</v>
      </c>
      <c r="E216" s="40" t="s">
        <v>1831</v>
      </c>
      <c r="F216" s="172" t="s">
        <v>30</v>
      </c>
      <c r="G216" s="40" t="s">
        <v>1531</v>
      </c>
      <c r="H216" s="171" t="s">
        <v>90</v>
      </c>
      <c r="I216" s="57" t="s">
        <v>5</v>
      </c>
      <c r="J216" s="40" t="s">
        <v>2392</v>
      </c>
      <c r="K216" s="40">
        <v>50000</v>
      </c>
      <c r="L216" s="40">
        <v>35000</v>
      </c>
      <c r="M216" s="172" t="s">
        <v>1533</v>
      </c>
      <c r="N216" s="40">
        <v>35000</v>
      </c>
      <c r="O216" s="172">
        <v>20</v>
      </c>
      <c r="P216" s="40">
        <v>35000</v>
      </c>
      <c r="Q216" s="40" t="s">
        <v>2368</v>
      </c>
      <c r="R216" s="172">
        <v>20</v>
      </c>
      <c r="S216" s="173" t="s">
        <v>2393</v>
      </c>
      <c r="T216" s="173" t="s">
        <v>2394</v>
      </c>
    </row>
    <row r="217" spans="1:20" ht="60">
      <c r="A217" s="169">
        <v>210</v>
      </c>
      <c r="B217" s="40"/>
      <c r="C217" s="40" t="s">
        <v>1806</v>
      </c>
      <c r="D217" s="40" t="s">
        <v>2395</v>
      </c>
      <c r="E217" s="40" t="s">
        <v>2396</v>
      </c>
      <c r="F217" s="172" t="s">
        <v>30</v>
      </c>
      <c r="G217" s="40" t="s">
        <v>1531</v>
      </c>
      <c r="H217" s="171" t="s">
        <v>90</v>
      </c>
      <c r="I217" s="57" t="s">
        <v>5</v>
      </c>
      <c r="J217" s="40" t="s">
        <v>1895</v>
      </c>
      <c r="K217" s="40">
        <v>50000</v>
      </c>
      <c r="L217" s="40">
        <v>35000</v>
      </c>
      <c r="M217" s="172" t="s">
        <v>1533</v>
      </c>
      <c r="N217" s="40">
        <v>35000</v>
      </c>
      <c r="O217" s="172">
        <v>20</v>
      </c>
      <c r="P217" s="40">
        <v>35000</v>
      </c>
      <c r="Q217" s="40" t="s">
        <v>2368</v>
      </c>
      <c r="R217" s="172">
        <v>20</v>
      </c>
      <c r="S217" s="173" t="s">
        <v>2397</v>
      </c>
      <c r="T217" s="173" t="s">
        <v>2398</v>
      </c>
    </row>
    <row r="218" spans="1:20" ht="75">
      <c r="A218" s="169">
        <v>211</v>
      </c>
      <c r="B218" s="40"/>
      <c r="C218" s="40" t="s">
        <v>1546</v>
      </c>
      <c r="D218" s="40" t="s">
        <v>2327</v>
      </c>
      <c r="E218" s="40" t="s">
        <v>2399</v>
      </c>
      <c r="F218" s="172" t="s">
        <v>30</v>
      </c>
      <c r="G218" s="40" t="s">
        <v>1531</v>
      </c>
      <c r="H218" s="171" t="s">
        <v>90</v>
      </c>
      <c r="I218" s="57" t="s">
        <v>5</v>
      </c>
      <c r="J218" s="40" t="s">
        <v>1532</v>
      </c>
      <c r="K218" s="40">
        <v>50000</v>
      </c>
      <c r="L218" s="40">
        <v>35000</v>
      </c>
      <c r="M218" s="172" t="s">
        <v>1533</v>
      </c>
      <c r="N218" s="40">
        <v>35000</v>
      </c>
      <c r="O218" s="172">
        <v>20</v>
      </c>
      <c r="P218" s="40">
        <v>35000</v>
      </c>
      <c r="Q218" s="40" t="s">
        <v>2368</v>
      </c>
      <c r="R218" s="172">
        <v>20</v>
      </c>
      <c r="S218" s="173" t="s">
        <v>2400</v>
      </c>
      <c r="T218" s="173" t="s">
        <v>2401</v>
      </c>
    </row>
    <row r="219" spans="1:20" ht="45">
      <c r="A219" s="169">
        <v>212</v>
      </c>
      <c r="B219" s="40"/>
      <c r="C219" s="40" t="s">
        <v>2402</v>
      </c>
      <c r="D219" s="40" t="s">
        <v>2403</v>
      </c>
      <c r="E219" s="40" t="s">
        <v>2404</v>
      </c>
      <c r="F219" s="172" t="s">
        <v>30</v>
      </c>
      <c r="G219" s="40" t="s">
        <v>1531</v>
      </c>
      <c r="H219" s="171" t="s">
        <v>90</v>
      </c>
      <c r="I219" s="57" t="s">
        <v>5</v>
      </c>
      <c r="J219" s="40" t="s">
        <v>1877</v>
      </c>
      <c r="K219" s="40">
        <v>50000</v>
      </c>
      <c r="L219" s="40">
        <v>35000</v>
      </c>
      <c r="M219" s="172" t="s">
        <v>1533</v>
      </c>
      <c r="N219" s="40">
        <v>35000</v>
      </c>
      <c r="O219" s="172">
        <v>20</v>
      </c>
      <c r="P219" s="40">
        <v>35000</v>
      </c>
      <c r="Q219" s="40" t="s">
        <v>2368</v>
      </c>
      <c r="R219" s="172">
        <v>20</v>
      </c>
      <c r="S219" s="173" t="s">
        <v>2405</v>
      </c>
      <c r="T219" s="173" t="s">
        <v>2406</v>
      </c>
    </row>
    <row r="220" spans="1:20" ht="45">
      <c r="A220" s="169">
        <v>213</v>
      </c>
      <c r="B220" s="40"/>
      <c r="C220" s="40" t="s">
        <v>2407</v>
      </c>
      <c r="D220" s="40" t="s">
        <v>2408</v>
      </c>
      <c r="E220" s="40" t="s">
        <v>87</v>
      </c>
      <c r="F220" s="172" t="s">
        <v>30</v>
      </c>
      <c r="G220" s="40" t="s">
        <v>2281</v>
      </c>
      <c r="H220" s="171" t="s">
        <v>90</v>
      </c>
      <c r="I220" s="175" t="s">
        <v>6</v>
      </c>
      <c r="J220" s="40" t="s">
        <v>2392</v>
      </c>
      <c r="K220" s="40">
        <v>50000</v>
      </c>
      <c r="L220" s="40">
        <v>35000</v>
      </c>
      <c r="M220" s="172" t="s">
        <v>1533</v>
      </c>
      <c r="N220" s="40">
        <v>35000</v>
      </c>
      <c r="O220" s="172">
        <v>20</v>
      </c>
      <c r="P220" s="40">
        <v>35000</v>
      </c>
      <c r="Q220" s="40" t="s">
        <v>2368</v>
      </c>
      <c r="R220" s="172">
        <v>20</v>
      </c>
      <c r="S220" s="173" t="s">
        <v>2409</v>
      </c>
      <c r="T220" s="173" t="s">
        <v>2410</v>
      </c>
    </row>
    <row r="221" spans="1:20" ht="45">
      <c r="A221" s="169">
        <v>214</v>
      </c>
      <c r="B221" s="40"/>
      <c r="C221" s="40" t="s">
        <v>2411</v>
      </c>
      <c r="D221" s="40" t="s">
        <v>2407</v>
      </c>
      <c r="E221" s="40" t="s">
        <v>87</v>
      </c>
      <c r="F221" s="172" t="s">
        <v>30</v>
      </c>
      <c r="G221" s="40" t="s">
        <v>2281</v>
      </c>
      <c r="H221" s="171" t="s">
        <v>90</v>
      </c>
      <c r="I221" s="175" t="s">
        <v>6</v>
      </c>
      <c r="J221" s="40" t="s">
        <v>2392</v>
      </c>
      <c r="K221" s="40">
        <v>50000</v>
      </c>
      <c r="L221" s="40">
        <v>35000</v>
      </c>
      <c r="M221" s="172" t="s">
        <v>1533</v>
      </c>
      <c r="N221" s="40">
        <v>35000</v>
      </c>
      <c r="O221" s="172">
        <v>20</v>
      </c>
      <c r="P221" s="40">
        <v>35000</v>
      </c>
      <c r="Q221" s="40" t="s">
        <v>2368</v>
      </c>
      <c r="R221" s="172">
        <v>20</v>
      </c>
      <c r="S221" s="173" t="s">
        <v>2412</v>
      </c>
      <c r="T221" s="173" t="s">
        <v>2413</v>
      </c>
    </row>
    <row r="222" spans="1:20" ht="75">
      <c r="A222" s="169">
        <v>215</v>
      </c>
      <c r="B222" s="40"/>
      <c r="C222" s="40" t="s">
        <v>2414</v>
      </c>
      <c r="D222" s="40" t="s">
        <v>2408</v>
      </c>
      <c r="E222" s="40" t="s">
        <v>2415</v>
      </c>
      <c r="F222" s="172" t="s">
        <v>30</v>
      </c>
      <c r="G222" s="40" t="s">
        <v>2281</v>
      </c>
      <c r="H222" s="171" t="s">
        <v>90</v>
      </c>
      <c r="I222" s="57" t="s">
        <v>5</v>
      </c>
      <c r="J222" s="40" t="s">
        <v>2392</v>
      </c>
      <c r="K222" s="40">
        <v>50000</v>
      </c>
      <c r="L222" s="40">
        <v>35000</v>
      </c>
      <c r="M222" s="172" t="s">
        <v>1533</v>
      </c>
      <c r="N222" s="40">
        <v>35000</v>
      </c>
      <c r="O222" s="172">
        <v>20</v>
      </c>
      <c r="P222" s="40">
        <v>35000</v>
      </c>
      <c r="Q222" s="40" t="s">
        <v>2368</v>
      </c>
      <c r="R222" s="172">
        <v>20</v>
      </c>
      <c r="S222" s="173" t="s">
        <v>2416</v>
      </c>
      <c r="T222" s="173" t="s">
        <v>2417</v>
      </c>
    </row>
    <row r="223" spans="1:20" ht="60">
      <c r="A223" s="169">
        <v>216</v>
      </c>
      <c r="B223" s="40"/>
      <c r="C223" s="40" t="s">
        <v>2418</v>
      </c>
      <c r="D223" s="40" t="s">
        <v>1547</v>
      </c>
      <c r="E223" s="40" t="s">
        <v>1757</v>
      </c>
      <c r="F223" s="172" t="s">
        <v>30</v>
      </c>
      <c r="G223" s="40" t="s">
        <v>1531</v>
      </c>
      <c r="H223" s="171" t="s">
        <v>100</v>
      </c>
      <c r="I223" s="57" t="s">
        <v>5</v>
      </c>
      <c r="J223" s="40" t="s">
        <v>1803</v>
      </c>
      <c r="K223" s="40">
        <v>50000</v>
      </c>
      <c r="L223" s="40">
        <v>35000</v>
      </c>
      <c r="M223" s="172" t="s">
        <v>1533</v>
      </c>
      <c r="N223" s="40">
        <v>35000</v>
      </c>
      <c r="O223" s="172">
        <v>20</v>
      </c>
      <c r="P223" s="40">
        <v>35000</v>
      </c>
      <c r="Q223" s="40" t="s">
        <v>2368</v>
      </c>
      <c r="R223" s="172">
        <v>20</v>
      </c>
      <c r="S223" s="173" t="s">
        <v>2419</v>
      </c>
      <c r="T223" s="173" t="s">
        <v>2420</v>
      </c>
    </row>
    <row r="224" spans="1:20" ht="60">
      <c r="A224" s="169">
        <v>217</v>
      </c>
      <c r="B224" s="40"/>
      <c r="C224" s="40" t="s">
        <v>2101</v>
      </c>
      <c r="D224" s="40" t="s">
        <v>2421</v>
      </c>
      <c r="E224" s="40" t="s">
        <v>1757</v>
      </c>
      <c r="F224" s="172" t="s">
        <v>30</v>
      </c>
      <c r="G224" s="40" t="s">
        <v>1531</v>
      </c>
      <c r="H224" s="171" t="s">
        <v>100</v>
      </c>
      <c r="I224" s="57" t="s">
        <v>5</v>
      </c>
      <c r="J224" s="40" t="s">
        <v>1803</v>
      </c>
      <c r="K224" s="40">
        <v>50000</v>
      </c>
      <c r="L224" s="40">
        <v>35000</v>
      </c>
      <c r="M224" s="172" t="s">
        <v>1533</v>
      </c>
      <c r="N224" s="40">
        <v>35000</v>
      </c>
      <c r="O224" s="172">
        <v>20</v>
      </c>
      <c r="P224" s="40">
        <v>35000</v>
      </c>
      <c r="Q224" s="40" t="s">
        <v>2368</v>
      </c>
      <c r="R224" s="172">
        <v>20</v>
      </c>
      <c r="S224" s="173" t="s">
        <v>2422</v>
      </c>
      <c r="T224" s="173" t="s">
        <v>2423</v>
      </c>
    </row>
    <row r="225" spans="1:20" ht="60">
      <c r="A225" s="169">
        <v>218</v>
      </c>
      <c r="B225" s="40"/>
      <c r="C225" s="40" t="s">
        <v>2253</v>
      </c>
      <c r="D225" s="40" t="s">
        <v>2424</v>
      </c>
      <c r="E225" s="40" t="s">
        <v>1757</v>
      </c>
      <c r="F225" s="172" t="s">
        <v>30</v>
      </c>
      <c r="G225" s="40" t="s">
        <v>1531</v>
      </c>
      <c r="H225" s="171" t="s">
        <v>90</v>
      </c>
      <c r="I225" s="57" t="s">
        <v>5</v>
      </c>
      <c r="J225" s="40" t="s">
        <v>1548</v>
      </c>
      <c r="K225" s="40">
        <v>50000</v>
      </c>
      <c r="L225" s="40">
        <v>35000</v>
      </c>
      <c r="M225" s="172" t="s">
        <v>1533</v>
      </c>
      <c r="N225" s="40">
        <v>35000</v>
      </c>
      <c r="O225" s="172">
        <v>20</v>
      </c>
      <c r="P225" s="40">
        <v>35000</v>
      </c>
      <c r="Q225" s="40" t="s">
        <v>2368</v>
      </c>
      <c r="R225" s="172">
        <v>20</v>
      </c>
      <c r="S225" s="173" t="s">
        <v>2425</v>
      </c>
      <c r="T225" s="173" t="s">
        <v>2426</v>
      </c>
    </row>
    <row r="226" spans="1:20" ht="60">
      <c r="A226" s="169">
        <v>219</v>
      </c>
      <c r="B226" s="40"/>
      <c r="C226" s="40" t="s">
        <v>1546</v>
      </c>
      <c r="D226" s="40" t="s">
        <v>2424</v>
      </c>
      <c r="E226" s="40" t="s">
        <v>1757</v>
      </c>
      <c r="F226" s="172" t="s">
        <v>30</v>
      </c>
      <c r="G226" s="40" t="s">
        <v>1531</v>
      </c>
      <c r="H226" s="171" t="s">
        <v>90</v>
      </c>
      <c r="I226" s="57" t="s">
        <v>5</v>
      </c>
      <c r="J226" s="40" t="s">
        <v>1568</v>
      </c>
      <c r="K226" s="40">
        <v>50000</v>
      </c>
      <c r="L226" s="40">
        <v>35000</v>
      </c>
      <c r="M226" s="172" t="s">
        <v>1533</v>
      </c>
      <c r="N226" s="40">
        <v>35000</v>
      </c>
      <c r="O226" s="172">
        <v>20</v>
      </c>
      <c r="P226" s="40">
        <v>35000</v>
      </c>
      <c r="Q226" s="40" t="s">
        <v>2368</v>
      </c>
      <c r="R226" s="172">
        <v>20</v>
      </c>
      <c r="S226" s="173" t="s">
        <v>2427</v>
      </c>
      <c r="T226" s="173" t="s">
        <v>2428</v>
      </c>
    </row>
    <row r="227" spans="1:20" ht="60">
      <c r="A227" s="169">
        <v>220</v>
      </c>
      <c r="B227" s="40"/>
      <c r="C227" s="40" t="s">
        <v>2429</v>
      </c>
      <c r="D227" s="40" t="s">
        <v>1846</v>
      </c>
      <c r="E227" s="40" t="s">
        <v>2430</v>
      </c>
      <c r="F227" s="172" t="s">
        <v>30</v>
      </c>
      <c r="G227" s="40" t="s">
        <v>1531</v>
      </c>
      <c r="H227" s="171" t="s">
        <v>90</v>
      </c>
      <c r="I227" s="175" t="s">
        <v>6</v>
      </c>
      <c r="J227" s="40" t="s">
        <v>1568</v>
      </c>
      <c r="K227" s="40">
        <v>50000</v>
      </c>
      <c r="L227" s="40">
        <v>35000</v>
      </c>
      <c r="M227" s="172" t="s">
        <v>1533</v>
      </c>
      <c r="N227" s="40">
        <v>35000</v>
      </c>
      <c r="O227" s="172">
        <v>20</v>
      </c>
      <c r="P227" s="40">
        <v>35000</v>
      </c>
      <c r="Q227" s="40" t="s">
        <v>2368</v>
      </c>
      <c r="R227" s="172">
        <v>20</v>
      </c>
      <c r="S227" s="173" t="s">
        <v>2431</v>
      </c>
      <c r="T227" s="173" t="s">
        <v>2432</v>
      </c>
    </row>
    <row r="228" spans="1:20" ht="75">
      <c r="A228" s="169">
        <v>221</v>
      </c>
      <c r="B228" s="40"/>
      <c r="C228" s="40" t="s">
        <v>2433</v>
      </c>
      <c r="D228" s="40" t="s">
        <v>1645</v>
      </c>
      <c r="E228" s="40" t="s">
        <v>1858</v>
      </c>
      <c r="F228" s="172" t="s">
        <v>30</v>
      </c>
      <c r="G228" s="40" t="s">
        <v>1531</v>
      </c>
      <c r="H228" s="171" t="s">
        <v>90</v>
      </c>
      <c r="I228" s="57" t="s">
        <v>5</v>
      </c>
      <c r="J228" s="40" t="s">
        <v>1568</v>
      </c>
      <c r="K228" s="40">
        <v>50000</v>
      </c>
      <c r="L228" s="40">
        <v>35000</v>
      </c>
      <c r="M228" s="172" t="s">
        <v>1533</v>
      </c>
      <c r="N228" s="40">
        <v>35000</v>
      </c>
      <c r="O228" s="172">
        <v>20</v>
      </c>
      <c r="P228" s="40">
        <v>35000</v>
      </c>
      <c r="Q228" s="40" t="s">
        <v>2368</v>
      </c>
      <c r="R228" s="172">
        <v>20</v>
      </c>
      <c r="S228" s="173" t="s">
        <v>2434</v>
      </c>
      <c r="T228" s="173" t="s">
        <v>2435</v>
      </c>
    </row>
    <row r="229" spans="1:20" ht="45">
      <c r="A229" s="169">
        <v>222</v>
      </c>
      <c r="B229" s="40"/>
      <c r="C229" s="40" t="s">
        <v>1881</v>
      </c>
      <c r="D229" s="40" t="s">
        <v>1701</v>
      </c>
      <c r="E229" s="40" t="s">
        <v>1619</v>
      </c>
      <c r="F229" s="172" t="s">
        <v>30</v>
      </c>
      <c r="G229" s="40" t="s">
        <v>1531</v>
      </c>
      <c r="H229" s="171" t="s">
        <v>90</v>
      </c>
      <c r="I229" s="57" t="s">
        <v>5</v>
      </c>
      <c r="J229" s="40" t="s">
        <v>2436</v>
      </c>
      <c r="K229" s="40">
        <v>50000</v>
      </c>
      <c r="L229" s="40">
        <v>35000</v>
      </c>
      <c r="M229" s="172" t="s">
        <v>1533</v>
      </c>
      <c r="N229" s="40">
        <v>35000</v>
      </c>
      <c r="O229" s="172">
        <v>20</v>
      </c>
      <c r="P229" s="40">
        <v>35000</v>
      </c>
      <c r="Q229" s="40" t="s">
        <v>2368</v>
      </c>
      <c r="R229" s="172">
        <v>20</v>
      </c>
      <c r="S229" s="173" t="s">
        <v>2437</v>
      </c>
      <c r="T229" s="173" t="s">
        <v>2438</v>
      </c>
    </row>
    <row r="230" spans="1:20" ht="60">
      <c r="A230" s="169">
        <v>223</v>
      </c>
      <c r="B230" s="40"/>
      <c r="C230" s="40" t="s">
        <v>1541</v>
      </c>
      <c r="D230" s="40" t="s">
        <v>2439</v>
      </c>
      <c r="E230" s="40" t="s">
        <v>2440</v>
      </c>
      <c r="F230" s="172" t="s">
        <v>30</v>
      </c>
      <c r="G230" s="40" t="s">
        <v>1531</v>
      </c>
      <c r="H230" s="171" t="s">
        <v>90</v>
      </c>
      <c r="I230" s="57" t="s">
        <v>5</v>
      </c>
      <c r="J230" s="40" t="s">
        <v>1532</v>
      </c>
      <c r="K230" s="40">
        <v>50000</v>
      </c>
      <c r="L230" s="40">
        <v>35000</v>
      </c>
      <c r="M230" s="172" t="s">
        <v>1533</v>
      </c>
      <c r="N230" s="40">
        <v>35000</v>
      </c>
      <c r="O230" s="172">
        <v>20</v>
      </c>
      <c r="P230" s="40">
        <v>35000</v>
      </c>
      <c r="Q230" s="40" t="s">
        <v>2368</v>
      </c>
      <c r="R230" s="172">
        <v>20</v>
      </c>
      <c r="S230" s="173" t="s">
        <v>2441</v>
      </c>
      <c r="T230" s="173" t="s">
        <v>2442</v>
      </c>
    </row>
    <row r="231" spans="1:20" ht="45">
      <c r="A231" s="169">
        <v>224</v>
      </c>
      <c r="B231" s="40"/>
      <c r="C231" s="40" t="s">
        <v>2443</v>
      </c>
      <c r="D231" s="40" t="s">
        <v>2444</v>
      </c>
      <c r="E231" s="40" t="s">
        <v>2445</v>
      </c>
      <c r="F231" s="172" t="s">
        <v>30</v>
      </c>
      <c r="G231" s="40" t="s">
        <v>1531</v>
      </c>
      <c r="H231" s="171" t="s">
        <v>90</v>
      </c>
      <c r="I231" s="57" t="s">
        <v>5</v>
      </c>
      <c r="J231" s="40" t="s">
        <v>1532</v>
      </c>
      <c r="K231" s="40">
        <v>50000</v>
      </c>
      <c r="L231" s="40">
        <v>35000</v>
      </c>
      <c r="M231" s="172" t="s">
        <v>1533</v>
      </c>
      <c r="N231" s="40">
        <v>35000</v>
      </c>
      <c r="O231" s="172">
        <v>20</v>
      </c>
      <c r="P231" s="40">
        <v>35000</v>
      </c>
      <c r="Q231" s="40" t="s">
        <v>2368</v>
      </c>
      <c r="R231" s="172">
        <v>20</v>
      </c>
      <c r="S231" s="173" t="s">
        <v>2446</v>
      </c>
      <c r="T231" s="173" t="s">
        <v>2447</v>
      </c>
    </row>
    <row r="232" spans="1:20" ht="75">
      <c r="A232" s="169">
        <v>225</v>
      </c>
      <c r="B232" s="40"/>
      <c r="C232" s="40" t="s">
        <v>2448</v>
      </c>
      <c r="D232" s="40" t="s">
        <v>2449</v>
      </c>
      <c r="E232" s="40" t="s">
        <v>1858</v>
      </c>
      <c r="F232" s="172" t="s">
        <v>30</v>
      </c>
      <c r="G232" s="40" t="s">
        <v>1531</v>
      </c>
      <c r="H232" s="171" t="s">
        <v>90</v>
      </c>
      <c r="I232" s="57" t="s">
        <v>5</v>
      </c>
      <c r="J232" s="40" t="s">
        <v>1532</v>
      </c>
      <c r="K232" s="40">
        <v>50000</v>
      </c>
      <c r="L232" s="40">
        <v>35000</v>
      </c>
      <c r="M232" s="172" t="s">
        <v>1533</v>
      </c>
      <c r="N232" s="40">
        <v>35000</v>
      </c>
      <c r="O232" s="172">
        <v>20</v>
      </c>
      <c r="P232" s="40">
        <v>35000</v>
      </c>
      <c r="Q232" s="40" t="s">
        <v>2368</v>
      </c>
      <c r="R232" s="172">
        <v>20</v>
      </c>
      <c r="S232" s="173" t="s">
        <v>2450</v>
      </c>
      <c r="T232" s="173" t="s">
        <v>2451</v>
      </c>
    </row>
    <row r="233" spans="1:20" ht="60">
      <c r="A233" s="169">
        <v>226</v>
      </c>
      <c r="B233" s="40"/>
      <c r="C233" s="40" t="s">
        <v>2452</v>
      </c>
      <c r="D233" s="40" t="s">
        <v>2453</v>
      </c>
      <c r="E233" s="40" t="s">
        <v>2454</v>
      </c>
      <c r="F233" s="172" t="s">
        <v>30</v>
      </c>
      <c r="G233" s="40" t="s">
        <v>2281</v>
      </c>
      <c r="H233" s="171" t="s">
        <v>90</v>
      </c>
      <c r="I233" s="175" t="s">
        <v>6</v>
      </c>
      <c r="J233" s="40" t="s">
        <v>1568</v>
      </c>
      <c r="K233" s="40">
        <v>50000</v>
      </c>
      <c r="L233" s="40">
        <v>35000</v>
      </c>
      <c r="M233" s="172" t="s">
        <v>1533</v>
      </c>
      <c r="N233" s="40">
        <v>35000</v>
      </c>
      <c r="O233" s="172">
        <v>20</v>
      </c>
      <c r="P233" s="40">
        <v>35000</v>
      </c>
      <c r="Q233" s="40" t="s">
        <v>2368</v>
      </c>
      <c r="R233" s="172">
        <v>20</v>
      </c>
      <c r="S233" s="173" t="s">
        <v>2455</v>
      </c>
      <c r="T233" s="173" t="s">
        <v>2456</v>
      </c>
    </row>
    <row r="234" spans="1:20" ht="90">
      <c r="A234" s="169">
        <v>227</v>
      </c>
      <c r="B234" s="40"/>
      <c r="C234" s="40" t="s">
        <v>2457</v>
      </c>
      <c r="D234" s="40" t="s">
        <v>2458</v>
      </c>
      <c r="E234" s="40" t="s">
        <v>2459</v>
      </c>
      <c r="F234" s="172" t="s">
        <v>30</v>
      </c>
      <c r="G234" s="40" t="s">
        <v>1531</v>
      </c>
      <c r="H234" s="171" t="s">
        <v>90</v>
      </c>
      <c r="I234" s="175" t="s">
        <v>6</v>
      </c>
      <c r="J234" s="40" t="s">
        <v>1568</v>
      </c>
      <c r="K234" s="40">
        <v>50000</v>
      </c>
      <c r="L234" s="40">
        <v>35000</v>
      </c>
      <c r="M234" s="172" t="s">
        <v>1533</v>
      </c>
      <c r="N234" s="40">
        <v>35000</v>
      </c>
      <c r="O234" s="172">
        <v>20</v>
      </c>
      <c r="P234" s="40">
        <v>35000</v>
      </c>
      <c r="Q234" s="40" t="s">
        <v>2368</v>
      </c>
      <c r="R234" s="172">
        <v>20</v>
      </c>
      <c r="S234" s="173" t="s">
        <v>2460</v>
      </c>
      <c r="T234" s="173" t="s">
        <v>2461</v>
      </c>
    </row>
    <row r="235" spans="1:20" ht="60">
      <c r="A235" s="169">
        <v>228</v>
      </c>
      <c r="B235" s="40"/>
      <c r="C235" s="40" t="s">
        <v>2462</v>
      </c>
      <c r="D235" s="40" t="s">
        <v>2463</v>
      </c>
      <c r="E235" s="40" t="s">
        <v>2440</v>
      </c>
      <c r="F235" s="172" t="s">
        <v>30</v>
      </c>
      <c r="G235" s="40" t="s">
        <v>1531</v>
      </c>
      <c r="H235" s="171" t="s">
        <v>100</v>
      </c>
      <c r="I235" s="57" t="s">
        <v>5</v>
      </c>
      <c r="J235" s="40" t="s">
        <v>1887</v>
      </c>
      <c r="K235" s="40">
        <v>50000</v>
      </c>
      <c r="L235" s="40">
        <v>35000</v>
      </c>
      <c r="M235" s="172" t="s">
        <v>1533</v>
      </c>
      <c r="N235" s="40">
        <v>35000</v>
      </c>
      <c r="O235" s="172">
        <v>20</v>
      </c>
      <c r="P235" s="40">
        <v>35000</v>
      </c>
      <c r="Q235" s="40" t="s">
        <v>2368</v>
      </c>
      <c r="R235" s="172">
        <v>20</v>
      </c>
      <c r="S235" s="173" t="s">
        <v>2464</v>
      </c>
      <c r="T235" s="173" t="s">
        <v>2465</v>
      </c>
    </row>
    <row r="236" spans="1:20" ht="75">
      <c r="A236" s="169">
        <v>229</v>
      </c>
      <c r="B236" s="40"/>
      <c r="C236" s="40" t="s">
        <v>1701</v>
      </c>
      <c r="D236" s="40" t="s">
        <v>2042</v>
      </c>
      <c r="E236" s="40" t="s">
        <v>1858</v>
      </c>
      <c r="F236" s="172" t="s">
        <v>30</v>
      </c>
      <c r="G236" s="40" t="s">
        <v>1531</v>
      </c>
      <c r="H236" s="171" t="s">
        <v>90</v>
      </c>
      <c r="I236" s="57" t="s">
        <v>5</v>
      </c>
      <c r="J236" s="40" t="s">
        <v>1557</v>
      </c>
      <c r="K236" s="40">
        <v>50000</v>
      </c>
      <c r="L236" s="40">
        <v>35000</v>
      </c>
      <c r="M236" s="172" t="s">
        <v>1533</v>
      </c>
      <c r="N236" s="40">
        <v>35000</v>
      </c>
      <c r="O236" s="172">
        <v>20</v>
      </c>
      <c r="P236" s="40">
        <v>35000</v>
      </c>
      <c r="Q236" s="40" t="s">
        <v>2368</v>
      </c>
      <c r="R236" s="172">
        <v>20</v>
      </c>
      <c r="S236" s="173" t="s">
        <v>2466</v>
      </c>
      <c r="T236" s="173" t="s">
        <v>2467</v>
      </c>
    </row>
    <row r="237" spans="1:20" ht="60">
      <c r="A237" s="169">
        <v>230</v>
      </c>
      <c r="B237" s="40"/>
      <c r="C237" s="40" t="s">
        <v>2468</v>
      </c>
      <c r="D237" s="40" t="s">
        <v>2469</v>
      </c>
      <c r="E237" s="40" t="s">
        <v>2470</v>
      </c>
      <c r="F237" s="172" t="s">
        <v>30</v>
      </c>
      <c r="G237" s="40" t="s">
        <v>2281</v>
      </c>
      <c r="H237" s="171" t="s">
        <v>90</v>
      </c>
      <c r="I237" s="175" t="s">
        <v>6</v>
      </c>
      <c r="J237" s="40" t="s">
        <v>1803</v>
      </c>
      <c r="K237" s="40">
        <v>50000</v>
      </c>
      <c r="L237" s="40">
        <v>35000</v>
      </c>
      <c r="M237" s="172" t="s">
        <v>1533</v>
      </c>
      <c r="N237" s="40">
        <v>35000</v>
      </c>
      <c r="O237" s="172">
        <v>20</v>
      </c>
      <c r="P237" s="40">
        <v>35000</v>
      </c>
      <c r="Q237" s="40" t="s">
        <v>2368</v>
      </c>
      <c r="R237" s="172">
        <v>20</v>
      </c>
      <c r="S237" s="173" t="s">
        <v>2471</v>
      </c>
      <c r="T237" s="173" t="s">
        <v>2472</v>
      </c>
    </row>
    <row r="238" spans="1:20" ht="45">
      <c r="A238" s="169">
        <v>231</v>
      </c>
      <c r="B238" s="40"/>
      <c r="C238" s="40" t="s">
        <v>2473</v>
      </c>
      <c r="D238" s="40" t="s">
        <v>2474</v>
      </c>
      <c r="E238" s="40" t="s">
        <v>2475</v>
      </c>
      <c r="F238" s="172" t="s">
        <v>30</v>
      </c>
      <c r="G238" s="40" t="s">
        <v>1531</v>
      </c>
      <c r="H238" s="171" t="s">
        <v>100</v>
      </c>
      <c r="I238" s="175" t="s">
        <v>6</v>
      </c>
      <c r="J238" s="40" t="s">
        <v>1887</v>
      </c>
      <c r="K238" s="40">
        <v>50000</v>
      </c>
      <c r="L238" s="40">
        <v>35000</v>
      </c>
      <c r="M238" s="172" t="s">
        <v>1533</v>
      </c>
      <c r="N238" s="40">
        <v>35000</v>
      </c>
      <c r="O238" s="172">
        <v>20</v>
      </c>
      <c r="P238" s="40">
        <v>35000</v>
      </c>
      <c r="Q238" s="40" t="s">
        <v>2368</v>
      </c>
      <c r="R238" s="172">
        <v>20</v>
      </c>
      <c r="S238" s="173" t="s">
        <v>2476</v>
      </c>
      <c r="T238" s="173" t="s">
        <v>2477</v>
      </c>
    </row>
    <row r="239" spans="1:20" ht="60">
      <c r="A239" s="169">
        <v>232</v>
      </c>
      <c r="B239" s="40"/>
      <c r="C239" s="40" t="s">
        <v>2478</v>
      </c>
      <c r="D239" s="40" t="s">
        <v>2479</v>
      </c>
      <c r="E239" s="40" t="s">
        <v>2454</v>
      </c>
      <c r="F239" s="172" t="s">
        <v>30</v>
      </c>
      <c r="G239" s="40" t="s">
        <v>2281</v>
      </c>
      <c r="H239" s="171" t="s">
        <v>100</v>
      </c>
      <c r="I239" s="175" t="s">
        <v>6</v>
      </c>
      <c r="J239" s="40" t="s">
        <v>2480</v>
      </c>
      <c r="K239" s="40">
        <v>50000</v>
      </c>
      <c r="L239" s="40">
        <v>35000</v>
      </c>
      <c r="M239" s="172" t="s">
        <v>1533</v>
      </c>
      <c r="N239" s="40">
        <v>35000</v>
      </c>
      <c r="O239" s="172">
        <v>20</v>
      </c>
      <c r="P239" s="40">
        <v>35000</v>
      </c>
      <c r="Q239" s="40" t="s">
        <v>2368</v>
      </c>
      <c r="R239" s="172">
        <v>20</v>
      </c>
      <c r="S239" s="173" t="s">
        <v>2481</v>
      </c>
      <c r="T239" s="173" t="s">
        <v>2482</v>
      </c>
    </row>
    <row r="240" spans="1:20" ht="45">
      <c r="A240" s="169">
        <v>233</v>
      </c>
      <c r="B240" s="40"/>
      <c r="C240" s="171" t="s">
        <v>1571</v>
      </c>
      <c r="D240" s="171" t="s">
        <v>1788</v>
      </c>
      <c r="E240" s="171" t="s">
        <v>1702</v>
      </c>
      <c r="F240" s="172" t="s">
        <v>30</v>
      </c>
      <c r="G240" s="171" t="s">
        <v>1531</v>
      </c>
      <c r="H240" s="171" t="s">
        <v>90</v>
      </c>
      <c r="I240" s="57" t="s">
        <v>5</v>
      </c>
      <c r="J240" s="171"/>
      <c r="K240" s="40">
        <v>50000</v>
      </c>
      <c r="L240" s="171">
        <v>35000</v>
      </c>
      <c r="M240" s="172" t="s">
        <v>1533</v>
      </c>
      <c r="N240" s="171">
        <v>35000</v>
      </c>
      <c r="O240" s="172">
        <v>20</v>
      </c>
      <c r="P240" s="171">
        <v>35000</v>
      </c>
      <c r="Q240" s="40" t="s">
        <v>2368</v>
      </c>
      <c r="R240" s="172">
        <v>20</v>
      </c>
      <c r="S240" s="176" t="s">
        <v>2483</v>
      </c>
      <c r="T240" s="176" t="s">
        <v>2484</v>
      </c>
    </row>
    <row r="241" spans="1:20" ht="45">
      <c r="A241" s="169">
        <v>234</v>
      </c>
      <c r="B241" s="40"/>
      <c r="C241" s="40" t="s">
        <v>2485</v>
      </c>
      <c r="D241" s="40" t="s">
        <v>2486</v>
      </c>
      <c r="E241" s="40" t="s">
        <v>2445</v>
      </c>
      <c r="F241" s="172" t="s">
        <v>30</v>
      </c>
      <c r="G241" s="40" t="s">
        <v>1531</v>
      </c>
      <c r="H241" s="171" t="s">
        <v>100</v>
      </c>
      <c r="I241" s="57" t="s">
        <v>5</v>
      </c>
      <c r="J241" s="40" t="s">
        <v>1532</v>
      </c>
      <c r="K241" s="40">
        <v>50000</v>
      </c>
      <c r="L241" s="40">
        <v>35000</v>
      </c>
      <c r="M241" s="172" t="s">
        <v>1533</v>
      </c>
      <c r="N241" s="40">
        <v>35000</v>
      </c>
      <c r="O241" s="172">
        <v>20</v>
      </c>
      <c r="P241" s="40">
        <v>35000</v>
      </c>
      <c r="Q241" s="40" t="s">
        <v>2368</v>
      </c>
      <c r="R241" s="172">
        <v>20</v>
      </c>
      <c r="S241" s="173" t="s">
        <v>2487</v>
      </c>
      <c r="T241" s="173">
        <v>748477498863</v>
      </c>
    </row>
    <row r="242" spans="1:20" ht="75">
      <c r="A242" s="169">
        <v>235</v>
      </c>
      <c r="B242" s="40"/>
      <c r="C242" s="40" t="s">
        <v>2488</v>
      </c>
      <c r="D242" s="40" t="s">
        <v>2489</v>
      </c>
      <c r="E242" s="40" t="s">
        <v>1780</v>
      </c>
      <c r="F242" s="172" t="s">
        <v>30</v>
      </c>
      <c r="G242" s="40" t="s">
        <v>1531</v>
      </c>
      <c r="H242" s="171" t="s">
        <v>100</v>
      </c>
      <c r="I242" s="57" t="s">
        <v>5</v>
      </c>
      <c r="J242" s="40" t="s">
        <v>1532</v>
      </c>
      <c r="K242" s="40">
        <v>50000</v>
      </c>
      <c r="L242" s="40">
        <v>35000</v>
      </c>
      <c r="M242" s="172" t="s">
        <v>1533</v>
      </c>
      <c r="N242" s="40">
        <v>35000</v>
      </c>
      <c r="O242" s="172">
        <v>20</v>
      </c>
      <c r="P242" s="40">
        <v>35000</v>
      </c>
      <c r="Q242" s="40" t="s">
        <v>2368</v>
      </c>
      <c r="R242" s="172">
        <v>20</v>
      </c>
      <c r="S242" s="173">
        <v>34393359559</v>
      </c>
      <c r="T242" s="173" t="s">
        <v>2490</v>
      </c>
    </row>
    <row r="243" spans="1:20" ht="30">
      <c r="A243" s="169">
        <v>236</v>
      </c>
      <c r="B243" s="40"/>
      <c r="C243" s="40" t="s">
        <v>2491</v>
      </c>
      <c r="D243" s="40" t="s">
        <v>2492</v>
      </c>
      <c r="E243" s="40" t="s">
        <v>1605</v>
      </c>
      <c r="F243" s="172" t="s">
        <v>30</v>
      </c>
      <c r="G243" s="40" t="s">
        <v>1531</v>
      </c>
      <c r="H243" s="171" t="s">
        <v>100</v>
      </c>
      <c r="I243" s="57" t="s">
        <v>5</v>
      </c>
      <c r="J243" s="40" t="s">
        <v>1532</v>
      </c>
      <c r="K243" s="40">
        <v>50000</v>
      </c>
      <c r="L243" s="40">
        <v>35000</v>
      </c>
      <c r="M243" s="172" t="s">
        <v>1533</v>
      </c>
      <c r="N243" s="40">
        <v>35000</v>
      </c>
      <c r="O243" s="172">
        <v>20</v>
      </c>
      <c r="P243" s="40">
        <v>35000</v>
      </c>
      <c r="Q243" s="40" t="s">
        <v>2368</v>
      </c>
      <c r="R243" s="172">
        <v>20</v>
      </c>
      <c r="S243" s="173" t="s">
        <v>2493</v>
      </c>
      <c r="T243" s="173" t="s">
        <v>2494</v>
      </c>
    </row>
    <row r="244" spans="1:20" ht="30">
      <c r="A244" s="169">
        <v>237</v>
      </c>
      <c r="B244" s="40"/>
      <c r="C244" s="40" t="s">
        <v>2492</v>
      </c>
      <c r="D244" s="40" t="s">
        <v>1774</v>
      </c>
      <c r="E244" s="40" t="s">
        <v>1605</v>
      </c>
      <c r="F244" s="172" t="s">
        <v>30</v>
      </c>
      <c r="G244" s="40" t="s">
        <v>1531</v>
      </c>
      <c r="H244" s="171" t="s">
        <v>90</v>
      </c>
      <c r="I244" s="57" t="s">
        <v>5</v>
      </c>
      <c r="J244" s="40" t="s">
        <v>1532</v>
      </c>
      <c r="K244" s="40">
        <v>50000</v>
      </c>
      <c r="L244" s="40">
        <v>35000</v>
      </c>
      <c r="M244" s="172" t="s">
        <v>1533</v>
      </c>
      <c r="N244" s="40">
        <v>35000</v>
      </c>
      <c r="O244" s="172">
        <v>20</v>
      </c>
      <c r="P244" s="40">
        <v>35000</v>
      </c>
      <c r="Q244" s="40" t="s">
        <v>2368</v>
      </c>
      <c r="R244" s="172">
        <v>20</v>
      </c>
      <c r="S244" s="173" t="s">
        <v>2495</v>
      </c>
      <c r="T244" s="173" t="s">
        <v>2496</v>
      </c>
    </row>
    <row r="245" spans="1:20" ht="45">
      <c r="A245" s="169">
        <v>238</v>
      </c>
      <c r="B245" s="40"/>
      <c r="C245" s="40" t="s">
        <v>2497</v>
      </c>
      <c r="D245" s="40" t="s">
        <v>2498</v>
      </c>
      <c r="E245" s="40" t="s">
        <v>2167</v>
      </c>
      <c r="F245" s="172" t="s">
        <v>30</v>
      </c>
      <c r="G245" s="40" t="s">
        <v>1531</v>
      </c>
      <c r="H245" s="171" t="s">
        <v>90</v>
      </c>
      <c r="I245" s="57" t="s">
        <v>5</v>
      </c>
      <c r="J245" s="40" t="s">
        <v>1532</v>
      </c>
      <c r="K245" s="40">
        <v>50000</v>
      </c>
      <c r="L245" s="40">
        <v>35000</v>
      </c>
      <c r="M245" s="172" t="s">
        <v>1533</v>
      </c>
      <c r="N245" s="40">
        <v>35000</v>
      </c>
      <c r="O245" s="172">
        <v>20</v>
      </c>
      <c r="P245" s="40">
        <v>35000</v>
      </c>
      <c r="Q245" s="40" t="s">
        <v>2368</v>
      </c>
      <c r="R245" s="172">
        <v>20</v>
      </c>
      <c r="S245" s="173" t="s">
        <v>2499</v>
      </c>
      <c r="T245" s="173" t="s">
        <v>2500</v>
      </c>
    </row>
    <row r="246" spans="1:20" ht="45">
      <c r="A246" s="169">
        <v>239</v>
      </c>
      <c r="B246" s="40"/>
      <c r="C246" s="40" t="s">
        <v>1756</v>
      </c>
      <c r="D246" s="40" t="s">
        <v>2501</v>
      </c>
      <c r="E246" s="40" t="s">
        <v>2082</v>
      </c>
      <c r="F246" s="172" t="s">
        <v>30</v>
      </c>
      <c r="G246" s="40" t="s">
        <v>1531</v>
      </c>
      <c r="H246" s="171" t="s">
        <v>90</v>
      </c>
      <c r="I246" s="57" t="s">
        <v>5</v>
      </c>
      <c r="J246" s="40" t="s">
        <v>1557</v>
      </c>
      <c r="K246" s="40">
        <v>50000</v>
      </c>
      <c r="L246" s="40">
        <v>35000</v>
      </c>
      <c r="M246" s="172" t="s">
        <v>1533</v>
      </c>
      <c r="N246" s="40">
        <v>35000</v>
      </c>
      <c r="O246" s="172">
        <v>20</v>
      </c>
      <c r="P246" s="40">
        <v>35000</v>
      </c>
      <c r="Q246" s="40" t="s">
        <v>2368</v>
      </c>
      <c r="R246" s="172">
        <v>20</v>
      </c>
      <c r="S246" s="173" t="s">
        <v>2502</v>
      </c>
      <c r="T246" s="173" t="s">
        <v>2503</v>
      </c>
    </row>
    <row r="247" spans="1:20" ht="30">
      <c r="A247" s="169">
        <v>240</v>
      </c>
      <c r="B247" s="40"/>
      <c r="C247" s="40" t="s">
        <v>1561</v>
      </c>
      <c r="D247" s="40" t="s">
        <v>2504</v>
      </c>
      <c r="E247" s="40" t="s">
        <v>2505</v>
      </c>
      <c r="F247" s="172" t="s">
        <v>30</v>
      </c>
      <c r="G247" s="40" t="s">
        <v>1531</v>
      </c>
      <c r="H247" s="171" t="s">
        <v>90</v>
      </c>
      <c r="I247" s="57" t="s">
        <v>5</v>
      </c>
      <c r="J247" s="40" t="s">
        <v>1532</v>
      </c>
      <c r="K247" s="40">
        <v>50000</v>
      </c>
      <c r="L247" s="40">
        <v>35000</v>
      </c>
      <c r="M247" s="172" t="s">
        <v>1533</v>
      </c>
      <c r="N247" s="40">
        <v>35000</v>
      </c>
      <c r="O247" s="172">
        <v>20</v>
      </c>
      <c r="P247" s="40">
        <v>35000</v>
      </c>
      <c r="Q247" s="40" t="s">
        <v>2368</v>
      </c>
      <c r="R247" s="172">
        <v>20</v>
      </c>
      <c r="S247" s="173" t="s">
        <v>2506</v>
      </c>
      <c r="T247" s="173" t="s">
        <v>2507</v>
      </c>
    </row>
    <row r="248" spans="1:20" ht="45">
      <c r="A248" s="169">
        <v>241</v>
      </c>
      <c r="B248" s="40"/>
      <c r="C248" s="40" t="s">
        <v>2508</v>
      </c>
      <c r="D248" s="40" t="s">
        <v>2509</v>
      </c>
      <c r="E248" s="40" t="s">
        <v>2510</v>
      </c>
      <c r="F248" s="172" t="s">
        <v>30</v>
      </c>
      <c r="G248" s="40" t="s">
        <v>1531</v>
      </c>
      <c r="H248" s="171" t="s">
        <v>90</v>
      </c>
      <c r="I248" s="57" t="s">
        <v>5</v>
      </c>
      <c r="J248" s="40" t="s">
        <v>1568</v>
      </c>
      <c r="K248" s="40">
        <v>50000</v>
      </c>
      <c r="L248" s="40">
        <v>35000</v>
      </c>
      <c r="M248" s="172" t="s">
        <v>1533</v>
      </c>
      <c r="N248" s="40">
        <v>35000</v>
      </c>
      <c r="O248" s="172">
        <v>20</v>
      </c>
      <c r="P248" s="40">
        <v>35000</v>
      </c>
      <c r="Q248" s="40" t="s">
        <v>2368</v>
      </c>
      <c r="R248" s="172">
        <v>20</v>
      </c>
      <c r="S248" s="173" t="s">
        <v>2511</v>
      </c>
      <c r="T248" s="173" t="s">
        <v>2512</v>
      </c>
    </row>
    <row r="249" spans="1:20" ht="30">
      <c r="A249" s="169">
        <v>242</v>
      </c>
      <c r="B249" s="40"/>
      <c r="C249" s="40" t="s">
        <v>2513</v>
      </c>
      <c r="D249" s="40" t="s">
        <v>2504</v>
      </c>
      <c r="E249" s="40" t="s">
        <v>2505</v>
      </c>
      <c r="F249" s="172" t="s">
        <v>30</v>
      </c>
      <c r="G249" s="40" t="s">
        <v>1531</v>
      </c>
      <c r="H249" s="171" t="s">
        <v>90</v>
      </c>
      <c r="I249" s="57" t="s">
        <v>5</v>
      </c>
      <c r="J249" s="40" t="s">
        <v>1532</v>
      </c>
      <c r="K249" s="40">
        <v>50000</v>
      </c>
      <c r="L249" s="40">
        <v>35000</v>
      </c>
      <c r="M249" s="172" t="s">
        <v>1533</v>
      </c>
      <c r="N249" s="40">
        <v>35000</v>
      </c>
      <c r="O249" s="172">
        <v>20</v>
      </c>
      <c r="P249" s="40">
        <v>35000</v>
      </c>
      <c r="Q249" s="40" t="s">
        <v>2368</v>
      </c>
      <c r="R249" s="172">
        <v>20</v>
      </c>
      <c r="S249" s="173" t="s">
        <v>2514</v>
      </c>
      <c r="T249" s="173" t="s">
        <v>2515</v>
      </c>
    </row>
    <row r="250" spans="1:20" ht="60">
      <c r="A250" s="169">
        <v>243</v>
      </c>
      <c r="B250" s="40"/>
      <c r="C250" s="40" t="s">
        <v>1894</v>
      </c>
      <c r="D250" s="40" t="s">
        <v>1899</v>
      </c>
      <c r="E250" s="40" t="s">
        <v>2510</v>
      </c>
      <c r="F250" s="172" t="s">
        <v>30</v>
      </c>
      <c r="G250" s="40" t="s">
        <v>1531</v>
      </c>
      <c r="H250" s="171" t="s">
        <v>90</v>
      </c>
      <c r="I250" s="57" t="s">
        <v>5</v>
      </c>
      <c r="J250" s="40" t="s">
        <v>2516</v>
      </c>
      <c r="K250" s="40">
        <v>50000</v>
      </c>
      <c r="L250" s="40">
        <v>35000</v>
      </c>
      <c r="M250" s="172" t="s">
        <v>1533</v>
      </c>
      <c r="N250" s="40">
        <v>35000</v>
      </c>
      <c r="O250" s="172">
        <v>20</v>
      </c>
      <c r="P250" s="40">
        <v>35000</v>
      </c>
      <c r="Q250" s="40" t="s">
        <v>2368</v>
      </c>
      <c r="R250" s="172">
        <v>20</v>
      </c>
      <c r="S250" s="173" t="s">
        <v>2517</v>
      </c>
      <c r="T250" s="173" t="s">
        <v>2518</v>
      </c>
    </row>
    <row r="251" spans="1:20" ht="60">
      <c r="A251" s="169">
        <v>244</v>
      </c>
      <c r="B251" s="40"/>
      <c r="C251" s="40" t="s">
        <v>2519</v>
      </c>
      <c r="D251" s="40" t="s">
        <v>2520</v>
      </c>
      <c r="E251" s="40" t="s">
        <v>2521</v>
      </c>
      <c r="F251" s="172" t="s">
        <v>30</v>
      </c>
      <c r="G251" s="40" t="s">
        <v>1531</v>
      </c>
      <c r="H251" s="171" t="s">
        <v>100</v>
      </c>
      <c r="I251" s="175" t="s">
        <v>6</v>
      </c>
      <c r="J251" s="40" t="s">
        <v>2522</v>
      </c>
      <c r="K251" s="40">
        <v>50000</v>
      </c>
      <c r="L251" s="40">
        <v>35000</v>
      </c>
      <c r="M251" s="172" t="s">
        <v>1533</v>
      </c>
      <c r="N251" s="40">
        <v>35000</v>
      </c>
      <c r="O251" s="172">
        <v>20</v>
      </c>
      <c r="P251" s="40">
        <v>35000</v>
      </c>
      <c r="Q251" s="40" t="s">
        <v>2368</v>
      </c>
      <c r="R251" s="172">
        <v>20</v>
      </c>
      <c r="S251" s="173" t="s">
        <v>2523</v>
      </c>
      <c r="T251" s="173" t="s">
        <v>2524</v>
      </c>
    </row>
    <row r="252" spans="1:20" ht="45">
      <c r="A252" s="169">
        <v>245</v>
      </c>
      <c r="B252" s="40"/>
      <c r="C252" s="40" t="s">
        <v>2525</v>
      </c>
      <c r="D252" s="40" t="s">
        <v>2526</v>
      </c>
      <c r="E252" s="40" t="s">
        <v>2527</v>
      </c>
      <c r="F252" s="172" t="s">
        <v>30</v>
      </c>
      <c r="G252" s="40" t="s">
        <v>1531</v>
      </c>
      <c r="H252" s="171" t="s">
        <v>90</v>
      </c>
      <c r="I252" s="57" t="s">
        <v>5</v>
      </c>
      <c r="J252" s="40" t="s">
        <v>1568</v>
      </c>
      <c r="K252" s="40">
        <v>50000</v>
      </c>
      <c r="L252" s="40">
        <v>35000</v>
      </c>
      <c r="M252" s="172" t="s">
        <v>1533</v>
      </c>
      <c r="N252" s="40">
        <v>35000</v>
      </c>
      <c r="O252" s="172">
        <v>20</v>
      </c>
      <c r="P252" s="40">
        <v>35000</v>
      </c>
      <c r="Q252" s="40" t="s">
        <v>2368</v>
      </c>
      <c r="R252" s="172">
        <v>20</v>
      </c>
      <c r="S252" s="173" t="s">
        <v>2528</v>
      </c>
      <c r="T252" s="173" t="s">
        <v>2529</v>
      </c>
    </row>
    <row r="253" spans="1:20" ht="30">
      <c r="A253" s="169">
        <v>246</v>
      </c>
      <c r="B253" s="40"/>
      <c r="C253" s="40" t="s">
        <v>1839</v>
      </c>
      <c r="D253" s="40" t="s">
        <v>1783</v>
      </c>
      <c r="E253" s="40" t="s">
        <v>1969</v>
      </c>
      <c r="F253" s="172" t="s">
        <v>30</v>
      </c>
      <c r="G253" s="40" t="s">
        <v>1531</v>
      </c>
      <c r="H253" s="171" t="s">
        <v>90</v>
      </c>
      <c r="I253" s="57" t="s">
        <v>5</v>
      </c>
      <c r="J253" s="40" t="s">
        <v>1532</v>
      </c>
      <c r="K253" s="40">
        <v>50000</v>
      </c>
      <c r="L253" s="40">
        <v>35000</v>
      </c>
      <c r="M253" s="172" t="s">
        <v>1533</v>
      </c>
      <c r="N253" s="40">
        <v>35000</v>
      </c>
      <c r="O253" s="172">
        <v>20</v>
      </c>
      <c r="P253" s="40">
        <v>35000</v>
      </c>
      <c r="Q253" s="40" t="s">
        <v>2368</v>
      </c>
      <c r="R253" s="172">
        <v>20</v>
      </c>
      <c r="S253" s="173" t="s">
        <v>2530</v>
      </c>
      <c r="T253" s="173" t="s">
        <v>2531</v>
      </c>
    </row>
    <row r="254" spans="1:20" ht="60">
      <c r="A254" s="169">
        <v>247</v>
      </c>
      <c r="B254" s="40"/>
      <c r="C254" s="40" t="s">
        <v>2532</v>
      </c>
      <c r="D254" s="40" t="s">
        <v>1661</v>
      </c>
      <c r="E254" s="40" t="s">
        <v>1742</v>
      </c>
      <c r="F254" s="172" t="s">
        <v>30</v>
      </c>
      <c r="G254" s="40" t="s">
        <v>1531</v>
      </c>
      <c r="H254" s="171" t="s">
        <v>90</v>
      </c>
      <c r="I254" s="57" t="s">
        <v>5</v>
      </c>
      <c r="J254" s="40" t="s">
        <v>1568</v>
      </c>
      <c r="K254" s="40">
        <v>50000</v>
      </c>
      <c r="L254" s="40">
        <v>35000</v>
      </c>
      <c r="M254" s="172" t="s">
        <v>1533</v>
      </c>
      <c r="N254" s="40">
        <v>35000</v>
      </c>
      <c r="O254" s="172">
        <v>20</v>
      </c>
      <c r="P254" s="40">
        <v>35000</v>
      </c>
      <c r="Q254" s="40" t="s">
        <v>2368</v>
      </c>
      <c r="R254" s="172">
        <v>20</v>
      </c>
      <c r="S254" s="173" t="s">
        <v>2533</v>
      </c>
      <c r="T254" s="173" t="s">
        <v>2534</v>
      </c>
    </row>
    <row r="255" spans="1:20" ht="60">
      <c r="A255" s="169">
        <v>248</v>
      </c>
      <c r="B255" s="40"/>
      <c r="C255" s="40" t="s">
        <v>2535</v>
      </c>
      <c r="D255" s="40" t="s">
        <v>1928</v>
      </c>
      <c r="E255" s="40" t="s">
        <v>2536</v>
      </c>
      <c r="F255" s="172" t="s">
        <v>30</v>
      </c>
      <c r="G255" s="40" t="s">
        <v>1531</v>
      </c>
      <c r="H255" s="171" t="s">
        <v>90</v>
      </c>
      <c r="I255" s="57" t="s">
        <v>5</v>
      </c>
      <c r="J255" s="40" t="s">
        <v>2516</v>
      </c>
      <c r="K255" s="40">
        <v>50000</v>
      </c>
      <c r="L255" s="40">
        <v>35000</v>
      </c>
      <c r="M255" s="172" t="s">
        <v>1533</v>
      </c>
      <c r="N255" s="40">
        <v>35000</v>
      </c>
      <c r="O255" s="172">
        <v>20</v>
      </c>
      <c r="P255" s="40">
        <v>35000</v>
      </c>
      <c r="Q255" s="40" t="s">
        <v>2368</v>
      </c>
      <c r="R255" s="172">
        <v>20</v>
      </c>
      <c r="S255" s="173" t="s">
        <v>2537</v>
      </c>
      <c r="T255" s="173" t="s">
        <v>2538</v>
      </c>
    </row>
    <row r="256" spans="1:20" ht="30">
      <c r="A256" s="169">
        <v>249</v>
      </c>
      <c r="B256" s="40"/>
      <c r="C256" s="40" t="s">
        <v>2539</v>
      </c>
      <c r="D256" s="40" t="s">
        <v>2540</v>
      </c>
      <c r="E256" s="40" t="s">
        <v>2541</v>
      </c>
      <c r="F256" s="172" t="s">
        <v>30</v>
      </c>
      <c r="G256" s="40" t="s">
        <v>1531</v>
      </c>
      <c r="H256" s="171" t="s">
        <v>90</v>
      </c>
      <c r="I256" s="57" t="s">
        <v>5</v>
      </c>
      <c r="J256" s="40" t="s">
        <v>1532</v>
      </c>
      <c r="K256" s="40">
        <v>50000</v>
      </c>
      <c r="L256" s="40">
        <v>35000</v>
      </c>
      <c r="M256" s="172" t="s">
        <v>1533</v>
      </c>
      <c r="N256" s="40">
        <v>35000</v>
      </c>
      <c r="O256" s="172">
        <v>20</v>
      </c>
      <c r="P256" s="40">
        <v>35000</v>
      </c>
      <c r="Q256" s="40" t="s">
        <v>2368</v>
      </c>
      <c r="R256" s="172">
        <v>20</v>
      </c>
      <c r="S256" s="173" t="s">
        <v>2542</v>
      </c>
      <c r="T256" s="173" t="s">
        <v>2543</v>
      </c>
    </row>
    <row r="257" spans="1:20" ht="60">
      <c r="A257" s="169">
        <v>250</v>
      </c>
      <c r="B257" s="40"/>
      <c r="C257" s="40" t="s">
        <v>1728</v>
      </c>
      <c r="D257" s="40" t="s">
        <v>1678</v>
      </c>
      <c r="E257" s="40" t="s">
        <v>1757</v>
      </c>
      <c r="F257" s="172" t="s">
        <v>30</v>
      </c>
      <c r="G257" s="40" t="s">
        <v>1531</v>
      </c>
      <c r="H257" s="171" t="s">
        <v>90</v>
      </c>
      <c r="I257" s="57" t="s">
        <v>5</v>
      </c>
      <c r="J257" s="40" t="s">
        <v>1568</v>
      </c>
      <c r="K257" s="40">
        <v>50000</v>
      </c>
      <c r="L257" s="40">
        <v>35000</v>
      </c>
      <c r="M257" s="172" t="s">
        <v>1533</v>
      </c>
      <c r="N257" s="40">
        <v>35000</v>
      </c>
      <c r="O257" s="172">
        <v>20</v>
      </c>
      <c r="P257" s="40">
        <v>35000</v>
      </c>
      <c r="Q257" s="40" t="s">
        <v>2368</v>
      </c>
      <c r="R257" s="172">
        <v>20</v>
      </c>
      <c r="S257" s="173" t="s">
        <v>2544</v>
      </c>
      <c r="T257" s="173" t="s">
        <v>2545</v>
      </c>
    </row>
    <row r="258" spans="1:20" ht="60">
      <c r="A258" s="169">
        <v>251</v>
      </c>
      <c r="B258" s="40"/>
      <c r="C258" s="40" t="s">
        <v>2546</v>
      </c>
      <c r="D258" s="40" t="s">
        <v>1727</v>
      </c>
      <c r="E258" s="40" t="s">
        <v>2547</v>
      </c>
      <c r="F258" s="172" t="s">
        <v>30</v>
      </c>
      <c r="G258" s="40" t="s">
        <v>1531</v>
      </c>
      <c r="H258" s="171" t="s">
        <v>90</v>
      </c>
      <c r="I258" s="57" t="s">
        <v>5</v>
      </c>
      <c r="J258" s="40" t="s">
        <v>1532</v>
      </c>
      <c r="K258" s="40">
        <v>50000</v>
      </c>
      <c r="L258" s="40">
        <v>35000</v>
      </c>
      <c r="M258" s="172" t="s">
        <v>1533</v>
      </c>
      <c r="N258" s="40">
        <v>35000</v>
      </c>
      <c r="O258" s="172">
        <v>20</v>
      </c>
      <c r="P258" s="40">
        <v>35000</v>
      </c>
      <c r="Q258" s="40" t="s">
        <v>2368</v>
      </c>
      <c r="R258" s="172">
        <v>20</v>
      </c>
      <c r="S258" s="173" t="s">
        <v>2548</v>
      </c>
      <c r="T258" s="173" t="s">
        <v>2549</v>
      </c>
    </row>
    <row r="259" spans="1:20" ht="60">
      <c r="A259" s="169">
        <v>252</v>
      </c>
      <c r="B259" s="40"/>
      <c r="C259" s="40" t="s">
        <v>2532</v>
      </c>
      <c r="D259" s="40" t="s">
        <v>2550</v>
      </c>
      <c r="E259" s="40" t="s">
        <v>2551</v>
      </c>
      <c r="F259" s="172" t="s">
        <v>30</v>
      </c>
      <c r="G259" s="40" t="s">
        <v>1531</v>
      </c>
      <c r="H259" s="171" t="s">
        <v>90</v>
      </c>
      <c r="I259" s="57" t="s">
        <v>5</v>
      </c>
      <c r="J259" s="40" t="s">
        <v>1532</v>
      </c>
      <c r="K259" s="40">
        <v>50000</v>
      </c>
      <c r="L259" s="40">
        <v>35000</v>
      </c>
      <c r="M259" s="172" t="s">
        <v>1533</v>
      </c>
      <c r="N259" s="40">
        <v>35000</v>
      </c>
      <c r="O259" s="172">
        <v>20</v>
      </c>
      <c r="P259" s="40">
        <v>35000</v>
      </c>
      <c r="Q259" s="40" t="s">
        <v>2368</v>
      </c>
      <c r="R259" s="172">
        <v>20</v>
      </c>
      <c r="S259" s="173" t="s">
        <v>2552</v>
      </c>
      <c r="T259" s="173" t="s">
        <v>2553</v>
      </c>
    </row>
    <row r="260" spans="1:20" ht="75">
      <c r="A260" s="169">
        <v>253</v>
      </c>
      <c r="B260" s="40"/>
      <c r="C260" s="40" t="s">
        <v>2554</v>
      </c>
      <c r="D260" s="40" t="s">
        <v>2555</v>
      </c>
      <c r="E260" s="40" t="s">
        <v>1858</v>
      </c>
      <c r="F260" s="172" t="s">
        <v>30</v>
      </c>
      <c r="G260" s="40" t="s">
        <v>1531</v>
      </c>
      <c r="H260" s="171" t="s">
        <v>90</v>
      </c>
      <c r="I260" s="57" t="s">
        <v>5</v>
      </c>
      <c r="J260" s="40" t="s">
        <v>2556</v>
      </c>
      <c r="K260" s="40">
        <v>50000</v>
      </c>
      <c r="L260" s="40">
        <v>35000</v>
      </c>
      <c r="M260" s="172" t="s">
        <v>1533</v>
      </c>
      <c r="N260" s="40">
        <v>35000</v>
      </c>
      <c r="O260" s="172">
        <v>20</v>
      </c>
      <c r="P260" s="40">
        <v>35000</v>
      </c>
      <c r="Q260" s="40" t="s">
        <v>2368</v>
      </c>
      <c r="R260" s="172">
        <v>20</v>
      </c>
      <c r="S260" s="173" t="s">
        <v>2557</v>
      </c>
      <c r="T260" s="173" t="s">
        <v>2558</v>
      </c>
    </row>
    <row r="261" spans="1:20" ht="30">
      <c r="A261" s="169">
        <v>254</v>
      </c>
      <c r="B261" s="40"/>
      <c r="C261" s="40" t="s">
        <v>2559</v>
      </c>
      <c r="D261" s="40" t="s">
        <v>1950</v>
      </c>
      <c r="E261" s="40" t="s">
        <v>2560</v>
      </c>
      <c r="F261" s="172" t="s">
        <v>30</v>
      </c>
      <c r="G261" s="40" t="s">
        <v>1531</v>
      </c>
      <c r="H261" s="171" t="s">
        <v>90</v>
      </c>
      <c r="I261" s="57" t="s">
        <v>5</v>
      </c>
      <c r="J261" s="40" t="s">
        <v>1532</v>
      </c>
      <c r="K261" s="40">
        <v>50000</v>
      </c>
      <c r="L261" s="40">
        <v>35000</v>
      </c>
      <c r="M261" s="172" t="s">
        <v>1533</v>
      </c>
      <c r="N261" s="40">
        <v>35000</v>
      </c>
      <c r="O261" s="172">
        <v>20</v>
      </c>
      <c r="P261" s="40">
        <v>35000</v>
      </c>
      <c r="Q261" s="40" t="s">
        <v>2368</v>
      </c>
      <c r="R261" s="172">
        <v>20</v>
      </c>
      <c r="S261" s="173" t="s">
        <v>2561</v>
      </c>
      <c r="T261" s="173" t="s">
        <v>2562</v>
      </c>
    </row>
    <row r="262" spans="1:20" ht="60">
      <c r="A262" s="169">
        <v>255</v>
      </c>
      <c r="B262" s="40"/>
      <c r="C262" s="40" t="s">
        <v>1579</v>
      </c>
      <c r="D262" s="40" t="s">
        <v>2563</v>
      </c>
      <c r="E262" s="40" t="s">
        <v>2564</v>
      </c>
      <c r="F262" s="172" t="s">
        <v>30</v>
      </c>
      <c r="G262" s="40" t="s">
        <v>1531</v>
      </c>
      <c r="H262" s="171" t="s">
        <v>90</v>
      </c>
      <c r="I262" s="57" t="s">
        <v>5</v>
      </c>
      <c r="J262" s="40" t="s">
        <v>1532</v>
      </c>
      <c r="K262" s="40">
        <v>50000</v>
      </c>
      <c r="L262" s="40">
        <v>35000</v>
      </c>
      <c r="M262" s="172" t="s">
        <v>1533</v>
      </c>
      <c r="N262" s="40">
        <v>35000</v>
      </c>
      <c r="O262" s="172">
        <v>20</v>
      </c>
      <c r="P262" s="40">
        <v>35000</v>
      </c>
      <c r="Q262" s="40" t="s">
        <v>2368</v>
      </c>
      <c r="R262" s="172">
        <v>20</v>
      </c>
      <c r="S262" s="173" t="s">
        <v>2565</v>
      </c>
      <c r="T262" s="173" t="s">
        <v>2566</v>
      </c>
    </row>
    <row r="263" spans="1:20" ht="90">
      <c r="A263" s="169">
        <v>256</v>
      </c>
      <c r="B263" s="40"/>
      <c r="C263" s="40" t="s">
        <v>2567</v>
      </c>
      <c r="D263" s="40" t="s">
        <v>2568</v>
      </c>
      <c r="E263" s="40" t="s">
        <v>2569</v>
      </c>
      <c r="F263" s="172" t="s">
        <v>30</v>
      </c>
      <c r="G263" s="40" t="s">
        <v>1531</v>
      </c>
      <c r="H263" s="171" t="s">
        <v>90</v>
      </c>
      <c r="I263" s="57" t="s">
        <v>5</v>
      </c>
      <c r="J263" s="40" t="s">
        <v>1568</v>
      </c>
      <c r="K263" s="40">
        <v>50000</v>
      </c>
      <c r="L263" s="40">
        <v>35000</v>
      </c>
      <c r="M263" s="172" t="s">
        <v>1533</v>
      </c>
      <c r="N263" s="40">
        <v>35000</v>
      </c>
      <c r="O263" s="172">
        <v>20</v>
      </c>
      <c r="P263" s="40">
        <v>35000</v>
      </c>
      <c r="Q263" s="40" t="s">
        <v>2368</v>
      </c>
      <c r="R263" s="172">
        <v>20</v>
      </c>
      <c r="S263" s="173" t="s">
        <v>2570</v>
      </c>
      <c r="T263" s="173" t="s">
        <v>2571</v>
      </c>
    </row>
    <row r="264" spans="1:20" ht="30">
      <c r="A264" s="169">
        <v>257</v>
      </c>
      <c r="B264" s="40"/>
      <c r="C264" s="40" t="s">
        <v>2572</v>
      </c>
      <c r="D264" s="40" t="s">
        <v>2226</v>
      </c>
      <c r="E264" s="40" t="s">
        <v>1605</v>
      </c>
      <c r="F264" s="172" t="s">
        <v>30</v>
      </c>
      <c r="G264" s="40" t="s">
        <v>1531</v>
      </c>
      <c r="H264" s="171" t="s">
        <v>100</v>
      </c>
      <c r="I264" s="57" t="s">
        <v>5</v>
      </c>
      <c r="J264" s="40" t="s">
        <v>1895</v>
      </c>
      <c r="K264" s="40">
        <v>50000</v>
      </c>
      <c r="L264" s="40">
        <v>35000</v>
      </c>
      <c r="M264" s="172" t="s">
        <v>1533</v>
      </c>
      <c r="N264" s="40">
        <v>35000</v>
      </c>
      <c r="O264" s="172">
        <v>20</v>
      </c>
      <c r="P264" s="40">
        <v>35000</v>
      </c>
      <c r="Q264" s="40" t="s">
        <v>2368</v>
      </c>
      <c r="R264" s="172">
        <v>20</v>
      </c>
      <c r="S264" s="173" t="s">
        <v>2573</v>
      </c>
      <c r="T264" s="173" t="s">
        <v>2574</v>
      </c>
    </row>
    <row r="265" spans="1:20" ht="60">
      <c r="A265" s="169">
        <v>258</v>
      </c>
      <c r="B265" s="40"/>
      <c r="C265" s="40" t="s">
        <v>2116</v>
      </c>
      <c r="D265" s="40" t="s">
        <v>1686</v>
      </c>
      <c r="E265" s="40" t="s">
        <v>1698</v>
      </c>
      <c r="F265" s="172" t="s">
        <v>30</v>
      </c>
      <c r="G265" s="40" t="s">
        <v>1531</v>
      </c>
      <c r="H265" s="171" t="s">
        <v>90</v>
      </c>
      <c r="I265" s="57" t="s">
        <v>5</v>
      </c>
      <c r="J265" s="40" t="s">
        <v>1532</v>
      </c>
      <c r="K265" s="40">
        <v>50000</v>
      </c>
      <c r="L265" s="40">
        <v>35000</v>
      </c>
      <c r="M265" s="172" t="s">
        <v>1533</v>
      </c>
      <c r="N265" s="40">
        <v>35000</v>
      </c>
      <c r="O265" s="172">
        <v>20</v>
      </c>
      <c r="P265" s="40">
        <v>35000</v>
      </c>
      <c r="Q265" s="40" t="s">
        <v>2368</v>
      </c>
      <c r="R265" s="172">
        <v>20</v>
      </c>
      <c r="S265" s="173" t="s">
        <v>2575</v>
      </c>
      <c r="T265" s="173" t="s">
        <v>2576</v>
      </c>
    </row>
    <row r="266" spans="1:20" ht="45">
      <c r="A266" s="169">
        <v>259</v>
      </c>
      <c r="B266" s="40"/>
      <c r="C266" s="40" t="s">
        <v>2577</v>
      </c>
      <c r="D266" s="40" t="s">
        <v>2043</v>
      </c>
      <c r="E266" s="40" t="s">
        <v>2218</v>
      </c>
      <c r="F266" s="172" t="s">
        <v>30</v>
      </c>
      <c r="G266" s="40" t="s">
        <v>1531</v>
      </c>
      <c r="H266" s="171" t="s">
        <v>90</v>
      </c>
      <c r="I266" s="57" t="s">
        <v>5</v>
      </c>
      <c r="J266" s="40" t="s">
        <v>1532</v>
      </c>
      <c r="K266" s="40">
        <v>50000</v>
      </c>
      <c r="L266" s="40">
        <v>35000</v>
      </c>
      <c r="M266" s="172" t="s">
        <v>1533</v>
      </c>
      <c r="N266" s="40">
        <v>35000</v>
      </c>
      <c r="O266" s="172">
        <v>20</v>
      </c>
      <c r="P266" s="40">
        <v>35000</v>
      </c>
      <c r="Q266" s="40" t="s">
        <v>2368</v>
      </c>
      <c r="R266" s="172">
        <v>20</v>
      </c>
      <c r="S266" s="173" t="s">
        <v>2578</v>
      </c>
      <c r="T266" s="173" t="s">
        <v>2579</v>
      </c>
    </row>
    <row r="267" spans="1:20" ht="45">
      <c r="A267" s="169">
        <v>260</v>
      </c>
      <c r="B267" s="40"/>
      <c r="C267" s="40" t="s">
        <v>1551</v>
      </c>
      <c r="D267" s="40" t="s">
        <v>2580</v>
      </c>
      <c r="E267" s="40" t="s">
        <v>2367</v>
      </c>
      <c r="F267" s="172" t="s">
        <v>30</v>
      </c>
      <c r="G267" s="40" t="s">
        <v>1531</v>
      </c>
      <c r="H267" s="171" t="s">
        <v>90</v>
      </c>
      <c r="I267" s="57" t="s">
        <v>5</v>
      </c>
      <c r="J267" s="40" t="s">
        <v>2581</v>
      </c>
      <c r="K267" s="40">
        <v>50000</v>
      </c>
      <c r="L267" s="40">
        <v>35000</v>
      </c>
      <c r="M267" s="172" t="s">
        <v>1533</v>
      </c>
      <c r="N267" s="40">
        <v>35000</v>
      </c>
      <c r="O267" s="172">
        <v>20</v>
      </c>
      <c r="P267" s="40">
        <v>35000</v>
      </c>
      <c r="Q267" s="40" t="s">
        <v>2368</v>
      </c>
      <c r="R267" s="172">
        <v>20</v>
      </c>
      <c r="S267" s="173" t="s">
        <v>2582</v>
      </c>
      <c r="T267" s="173" t="s">
        <v>2583</v>
      </c>
    </row>
    <row r="268" spans="1:20" ht="45">
      <c r="A268" s="169">
        <v>261</v>
      </c>
      <c r="B268" s="40"/>
      <c r="C268" s="40" t="s">
        <v>2584</v>
      </c>
      <c r="D268" s="40" t="s">
        <v>2233</v>
      </c>
      <c r="E268" s="40" t="s">
        <v>2218</v>
      </c>
      <c r="F268" s="172" t="s">
        <v>30</v>
      </c>
      <c r="G268" s="40" t="s">
        <v>1531</v>
      </c>
      <c r="H268" s="171" t="s">
        <v>100</v>
      </c>
      <c r="I268" s="57" t="s">
        <v>5</v>
      </c>
      <c r="J268" s="40" t="s">
        <v>1568</v>
      </c>
      <c r="K268" s="40">
        <v>50000</v>
      </c>
      <c r="L268" s="40">
        <v>35000</v>
      </c>
      <c r="M268" s="172" t="s">
        <v>1533</v>
      </c>
      <c r="N268" s="40">
        <v>35000</v>
      </c>
      <c r="O268" s="172">
        <v>20</v>
      </c>
      <c r="P268" s="40">
        <v>35000</v>
      </c>
      <c r="Q268" s="40" t="s">
        <v>2368</v>
      </c>
      <c r="R268" s="172">
        <v>20</v>
      </c>
      <c r="S268" s="173" t="s">
        <v>2585</v>
      </c>
      <c r="T268" s="173" t="s">
        <v>2586</v>
      </c>
    </row>
    <row r="269" spans="1:20" ht="45">
      <c r="A269" s="169">
        <v>262</v>
      </c>
      <c r="B269" s="40"/>
      <c r="C269" s="40" t="s">
        <v>2061</v>
      </c>
      <c r="D269" s="40" t="s">
        <v>1650</v>
      </c>
      <c r="E269" s="40" t="s">
        <v>1642</v>
      </c>
      <c r="F269" s="172" t="s">
        <v>30</v>
      </c>
      <c r="G269" s="40" t="s">
        <v>1531</v>
      </c>
      <c r="H269" s="171" t="s">
        <v>90</v>
      </c>
      <c r="I269" s="57" t="s">
        <v>5</v>
      </c>
      <c r="J269" s="40" t="s">
        <v>1532</v>
      </c>
      <c r="K269" s="40">
        <v>50000</v>
      </c>
      <c r="L269" s="40">
        <v>35000</v>
      </c>
      <c r="M269" s="172" t="s">
        <v>1533</v>
      </c>
      <c r="N269" s="40">
        <v>35000</v>
      </c>
      <c r="O269" s="172">
        <v>20</v>
      </c>
      <c r="P269" s="40">
        <v>35000</v>
      </c>
      <c r="Q269" s="40" t="s">
        <v>2368</v>
      </c>
      <c r="R269" s="172">
        <v>20</v>
      </c>
      <c r="S269" s="173" t="s">
        <v>2587</v>
      </c>
      <c r="T269" s="173" t="s">
        <v>2588</v>
      </c>
    </row>
    <row r="270" spans="1:20" ht="30">
      <c r="A270" s="169">
        <v>263</v>
      </c>
      <c r="B270" s="40"/>
      <c r="C270" s="40" t="s">
        <v>1660</v>
      </c>
      <c r="D270" s="40" t="s">
        <v>2554</v>
      </c>
      <c r="E270" s="40" t="s">
        <v>1605</v>
      </c>
      <c r="F270" s="172" t="s">
        <v>30</v>
      </c>
      <c r="G270" s="40" t="s">
        <v>1531</v>
      </c>
      <c r="H270" s="171" t="s">
        <v>90</v>
      </c>
      <c r="I270" s="57" t="s">
        <v>5</v>
      </c>
      <c r="J270" s="40" t="s">
        <v>1532</v>
      </c>
      <c r="K270" s="40">
        <v>50000</v>
      </c>
      <c r="L270" s="40">
        <v>35000</v>
      </c>
      <c r="M270" s="172" t="s">
        <v>1533</v>
      </c>
      <c r="N270" s="40">
        <v>35000</v>
      </c>
      <c r="O270" s="172">
        <v>20</v>
      </c>
      <c r="P270" s="40">
        <v>35000</v>
      </c>
      <c r="Q270" s="40" t="s">
        <v>2368</v>
      </c>
      <c r="R270" s="172">
        <v>20</v>
      </c>
      <c r="S270" s="173" t="s">
        <v>2589</v>
      </c>
      <c r="T270" s="173" t="s">
        <v>2590</v>
      </c>
    </row>
    <row r="271" spans="1:20" ht="75">
      <c r="A271" s="169">
        <v>264</v>
      </c>
      <c r="B271" s="40"/>
      <c r="C271" s="40" t="s">
        <v>1768</v>
      </c>
      <c r="D271" s="40" t="s">
        <v>1727</v>
      </c>
      <c r="E271" s="40" t="s">
        <v>2591</v>
      </c>
      <c r="F271" s="172" t="s">
        <v>30</v>
      </c>
      <c r="G271" s="40" t="s">
        <v>1531</v>
      </c>
      <c r="H271" s="171" t="s">
        <v>90</v>
      </c>
      <c r="I271" s="57" t="s">
        <v>5</v>
      </c>
      <c r="J271" s="40" t="s">
        <v>1557</v>
      </c>
      <c r="K271" s="40">
        <v>50000</v>
      </c>
      <c r="L271" s="40">
        <v>35000</v>
      </c>
      <c r="M271" s="172" t="s">
        <v>1533</v>
      </c>
      <c r="N271" s="40">
        <v>35000</v>
      </c>
      <c r="O271" s="172">
        <v>20</v>
      </c>
      <c r="P271" s="40">
        <v>35000</v>
      </c>
      <c r="Q271" s="40" t="s">
        <v>2368</v>
      </c>
      <c r="R271" s="172">
        <v>20</v>
      </c>
      <c r="S271" s="173" t="s">
        <v>2592</v>
      </c>
      <c r="T271" s="173" t="s">
        <v>2593</v>
      </c>
    </row>
    <row r="272" spans="1:20" ht="45">
      <c r="A272" s="169">
        <v>265</v>
      </c>
      <c r="B272" s="40"/>
      <c r="C272" s="40" t="s">
        <v>2594</v>
      </c>
      <c r="D272" s="40" t="s">
        <v>2595</v>
      </c>
      <c r="E272" s="40" t="s">
        <v>1836</v>
      </c>
      <c r="F272" s="172" t="s">
        <v>30</v>
      </c>
      <c r="G272" s="40" t="s">
        <v>1531</v>
      </c>
      <c r="H272" s="171" t="s">
        <v>90</v>
      </c>
      <c r="I272" s="57" t="s">
        <v>5</v>
      </c>
      <c r="J272" s="40" t="s">
        <v>1532</v>
      </c>
      <c r="K272" s="40">
        <v>50000</v>
      </c>
      <c r="L272" s="40">
        <v>35000</v>
      </c>
      <c r="M272" s="172" t="s">
        <v>1533</v>
      </c>
      <c r="N272" s="40">
        <v>35000</v>
      </c>
      <c r="O272" s="172">
        <v>20</v>
      </c>
      <c r="P272" s="40">
        <v>35000</v>
      </c>
      <c r="Q272" s="40" t="s">
        <v>2368</v>
      </c>
      <c r="R272" s="172">
        <v>20</v>
      </c>
      <c r="S272" s="173" t="s">
        <v>2596</v>
      </c>
      <c r="T272" s="173" t="s">
        <v>2597</v>
      </c>
    </row>
    <row r="273" spans="1:20" ht="30">
      <c r="A273" s="169">
        <v>266</v>
      </c>
      <c r="B273" s="40"/>
      <c r="C273" s="40" t="s">
        <v>1741</v>
      </c>
      <c r="D273" s="40" t="s">
        <v>2598</v>
      </c>
      <c r="E273" s="40" t="s">
        <v>2599</v>
      </c>
      <c r="F273" s="172" t="s">
        <v>30</v>
      </c>
      <c r="G273" s="40" t="s">
        <v>1531</v>
      </c>
      <c r="H273" s="171" t="s">
        <v>90</v>
      </c>
      <c r="I273" s="57" t="s">
        <v>5</v>
      </c>
      <c r="J273" s="40" t="s">
        <v>1568</v>
      </c>
      <c r="K273" s="40">
        <v>50000</v>
      </c>
      <c r="L273" s="40">
        <v>35000</v>
      </c>
      <c r="M273" s="172" t="s">
        <v>1533</v>
      </c>
      <c r="N273" s="40">
        <v>35000</v>
      </c>
      <c r="O273" s="172">
        <v>20</v>
      </c>
      <c r="P273" s="40">
        <v>35000</v>
      </c>
      <c r="Q273" s="40" t="s">
        <v>2368</v>
      </c>
      <c r="R273" s="172">
        <v>20</v>
      </c>
      <c r="S273" s="173" t="s">
        <v>2600</v>
      </c>
      <c r="T273" s="173" t="s">
        <v>2601</v>
      </c>
    </row>
    <row r="274" spans="1:20" ht="60">
      <c r="A274" s="169">
        <v>267</v>
      </c>
      <c r="B274" s="40"/>
      <c r="C274" s="40" t="s">
        <v>1894</v>
      </c>
      <c r="D274" s="40" t="s">
        <v>1590</v>
      </c>
      <c r="E274" s="40" t="s">
        <v>1591</v>
      </c>
      <c r="F274" s="172" t="s">
        <v>30</v>
      </c>
      <c r="G274" s="40" t="s">
        <v>1531</v>
      </c>
      <c r="H274" s="171" t="s">
        <v>90</v>
      </c>
      <c r="I274" s="57" t="s">
        <v>5</v>
      </c>
      <c r="J274" s="40" t="s">
        <v>1532</v>
      </c>
      <c r="K274" s="40">
        <v>50000</v>
      </c>
      <c r="L274" s="40">
        <v>35000</v>
      </c>
      <c r="M274" s="172" t="s">
        <v>1533</v>
      </c>
      <c r="N274" s="40">
        <v>35000</v>
      </c>
      <c r="O274" s="172">
        <v>20</v>
      </c>
      <c r="P274" s="40">
        <v>35000</v>
      </c>
      <c r="Q274" s="40" t="s">
        <v>2368</v>
      </c>
      <c r="R274" s="172">
        <v>20</v>
      </c>
      <c r="S274" s="173" t="s">
        <v>2602</v>
      </c>
      <c r="T274" s="173" t="s">
        <v>2603</v>
      </c>
    </row>
    <row r="275" spans="1:20" ht="45">
      <c r="A275" s="169">
        <v>268</v>
      </c>
      <c r="B275" s="40"/>
      <c r="C275" s="40" t="s">
        <v>2604</v>
      </c>
      <c r="D275" s="40" t="s">
        <v>2605</v>
      </c>
      <c r="E275" s="40" t="s">
        <v>2606</v>
      </c>
      <c r="F275" s="172" t="s">
        <v>30</v>
      </c>
      <c r="G275" s="40" t="s">
        <v>1531</v>
      </c>
      <c r="H275" s="171" t="s">
        <v>90</v>
      </c>
      <c r="I275" s="57" t="s">
        <v>5</v>
      </c>
      <c r="J275" s="40" t="s">
        <v>2314</v>
      </c>
      <c r="K275" s="40">
        <v>50000</v>
      </c>
      <c r="L275" s="40">
        <v>35000</v>
      </c>
      <c r="M275" s="172" t="s">
        <v>1533</v>
      </c>
      <c r="N275" s="40">
        <v>35000</v>
      </c>
      <c r="O275" s="172">
        <v>20</v>
      </c>
      <c r="P275" s="40">
        <v>35000</v>
      </c>
      <c r="Q275" s="40" t="s">
        <v>2368</v>
      </c>
      <c r="R275" s="172">
        <v>20</v>
      </c>
      <c r="S275" s="173" t="s">
        <v>2607</v>
      </c>
      <c r="T275" s="173" t="s">
        <v>2608</v>
      </c>
    </row>
    <row r="276" spans="1:20" ht="30">
      <c r="A276" s="169">
        <v>269</v>
      </c>
      <c r="B276" s="40"/>
      <c r="C276" s="40" t="s">
        <v>2609</v>
      </c>
      <c r="D276" s="40" t="s">
        <v>2610</v>
      </c>
      <c r="E276" s="40" t="s">
        <v>1969</v>
      </c>
      <c r="F276" s="172" t="s">
        <v>30</v>
      </c>
      <c r="G276" s="40" t="s">
        <v>2281</v>
      </c>
      <c r="H276" s="171" t="s">
        <v>90</v>
      </c>
      <c r="I276" s="57" t="s">
        <v>5</v>
      </c>
      <c r="J276" s="40" t="s">
        <v>1568</v>
      </c>
      <c r="K276" s="40">
        <v>50000</v>
      </c>
      <c r="L276" s="40">
        <v>35000</v>
      </c>
      <c r="M276" s="172" t="s">
        <v>1533</v>
      </c>
      <c r="N276" s="40">
        <v>35000</v>
      </c>
      <c r="O276" s="172">
        <v>20</v>
      </c>
      <c r="P276" s="40">
        <v>35000</v>
      </c>
      <c r="Q276" s="40" t="s">
        <v>2368</v>
      </c>
      <c r="R276" s="172">
        <v>20</v>
      </c>
      <c r="S276" s="173" t="s">
        <v>2611</v>
      </c>
      <c r="T276" s="173" t="s">
        <v>2612</v>
      </c>
    </row>
    <row r="277" spans="1:20" ht="45">
      <c r="A277" s="169">
        <v>270</v>
      </c>
      <c r="B277" s="40"/>
      <c r="C277" s="40" t="s">
        <v>2613</v>
      </c>
      <c r="D277" s="40" t="s">
        <v>2614</v>
      </c>
      <c r="E277" s="40" t="s">
        <v>2615</v>
      </c>
      <c r="F277" s="172" t="s">
        <v>30</v>
      </c>
      <c r="G277" s="40" t="s">
        <v>1531</v>
      </c>
      <c r="H277" s="171" t="s">
        <v>90</v>
      </c>
      <c r="I277" s="57" t="s">
        <v>5</v>
      </c>
      <c r="J277" s="40" t="s">
        <v>1568</v>
      </c>
      <c r="K277" s="40">
        <v>50000</v>
      </c>
      <c r="L277" s="40">
        <v>35000</v>
      </c>
      <c r="M277" s="172" t="s">
        <v>1533</v>
      </c>
      <c r="N277" s="40">
        <v>35000</v>
      </c>
      <c r="O277" s="172">
        <v>20</v>
      </c>
      <c r="P277" s="40">
        <v>35000</v>
      </c>
      <c r="Q277" s="40" t="s">
        <v>2368</v>
      </c>
      <c r="R277" s="172">
        <v>20</v>
      </c>
      <c r="S277" s="173" t="s">
        <v>2616</v>
      </c>
      <c r="T277" s="173" t="s">
        <v>2617</v>
      </c>
    </row>
    <row r="278" spans="1:20" ht="45">
      <c r="A278" s="169">
        <v>271</v>
      </c>
      <c r="B278" s="40"/>
      <c r="C278" s="40" t="s">
        <v>2618</v>
      </c>
      <c r="D278" s="40" t="s">
        <v>2619</v>
      </c>
      <c r="E278" s="40" t="s">
        <v>2006</v>
      </c>
      <c r="F278" s="172" t="s">
        <v>30</v>
      </c>
      <c r="G278" s="40" t="s">
        <v>1531</v>
      </c>
      <c r="H278" s="171" t="s">
        <v>90</v>
      </c>
      <c r="I278" s="57" t="s">
        <v>5</v>
      </c>
      <c r="J278" s="40" t="s">
        <v>1568</v>
      </c>
      <c r="K278" s="40">
        <v>50000</v>
      </c>
      <c r="L278" s="40">
        <v>35000</v>
      </c>
      <c r="M278" s="172" t="s">
        <v>1533</v>
      </c>
      <c r="N278" s="40">
        <v>35000</v>
      </c>
      <c r="O278" s="172">
        <v>20</v>
      </c>
      <c r="P278" s="40">
        <v>35000</v>
      </c>
      <c r="Q278" s="40" t="s">
        <v>2368</v>
      </c>
      <c r="R278" s="172">
        <v>20</v>
      </c>
      <c r="S278" s="173" t="s">
        <v>2620</v>
      </c>
      <c r="T278" s="173" t="s">
        <v>2621</v>
      </c>
    </row>
    <row r="279" spans="1:20" ht="30">
      <c r="A279" s="169">
        <v>272</v>
      </c>
      <c r="B279" s="40"/>
      <c r="C279" s="40" t="s">
        <v>2622</v>
      </c>
      <c r="D279" s="40" t="s">
        <v>1899</v>
      </c>
      <c r="E279" s="40" t="s">
        <v>2623</v>
      </c>
      <c r="F279" s="172" t="s">
        <v>30</v>
      </c>
      <c r="G279" s="40" t="s">
        <v>1531</v>
      </c>
      <c r="H279" s="171" t="s">
        <v>100</v>
      </c>
      <c r="I279" s="57" t="s">
        <v>5</v>
      </c>
      <c r="J279" s="40" t="s">
        <v>1557</v>
      </c>
      <c r="K279" s="40">
        <v>50000</v>
      </c>
      <c r="L279" s="40">
        <v>35000</v>
      </c>
      <c r="M279" s="172" t="s">
        <v>1533</v>
      </c>
      <c r="N279" s="40">
        <v>35000</v>
      </c>
      <c r="O279" s="172">
        <v>20</v>
      </c>
      <c r="P279" s="40">
        <v>35000</v>
      </c>
      <c r="Q279" s="40" t="s">
        <v>2368</v>
      </c>
      <c r="R279" s="172">
        <v>20</v>
      </c>
      <c r="S279" s="173" t="s">
        <v>2624</v>
      </c>
      <c r="T279" s="173" t="s">
        <v>2625</v>
      </c>
    </row>
    <row r="280" spans="1:20" ht="45">
      <c r="A280" s="169">
        <v>273</v>
      </c>
      <c r="B280" s="40"/>
      <c r="C280" s="40" t="s">
        <v>1793</v>
      </c>
      <c r="D280" s="40" t="s">
        <v>2626</v>
      </c>
      <c r="E280" s="40" t="s">
        <v>2167</v>
      </c>
      <c r="F280" s="172" t="s">
        <v>30</v>
      </c>
      <c r="G280" s="40" t="s">
        <v>1531</v>
      </c>
      <c r="H280" s="171" t="s">
        <v>90</v>
      </c>
      <c r="I280" s="57" t="s">
        <v>5</v>
      </c>
      <c r="J280" s="40" t="s">
        <v>1557</v>
      </c>
      <c r="K280" s="40">
        <v>50000</v>
      </c>
      <c r="L280" s="40">
        <v>35000</v>
      </c>
      <c r="M280" s="172" t="s">
        <v>1533</v>
      </c>
      <c r="N280" s="40">
        <v>35000</v>
      </c>
      <c r="O280" s="172">
        <v>20</v>
      </c>
      <c r="P280" s="40">
        <v>35000</v>
      </c>
      <c r="Q280" s="40" t="s">
        <v>2368</v>
      </c>
      <c r="R280" s="172">
        <v>20</v>
      </c>
      <c r="S280" s="173" t="s">
        <v>2627</v>
      </c>
      <c r="T280" s="173" t="s">
        <v>2628</v>
      </c>
    </row>
    <row r="281" spans="1:20" ht="45">
      <c r="A281" s="169">
        <v>274</v>
      </c>
      <c r="B281" s="40"/>
      <c r="C281" s="40" t="s">
        <v>2243</v>
      </c>
      <c r="D281" s="40" t="s">
        <v>2043</v>
      </c>
      <c r="E281" s="40" t="s">
        <v>2623</v>
      </c>
      <c r="F281" s="172" t="s">
        <v>30</v>
      </c>
      <c r="G281" s="40" t="s">
        <v>1531</v>
      </c>
      <c r="H281" s="171" t="s">
        <v>90</v>
      </c>
      <c r="I281" s="57" t="s">
        <v>5</v>
      </c>
      <c r="J281" s="40" t="s">
        <v>1532</v>
      </c>
      <c r="K281" s="40">
        <v>50000</v>
      </c>
      <c r="L281" s="177">
        <v>35000</v>
      </c>
      <c r="M281" s="172" t="s">
        <v>1533</v>
      </c>
      <c r="N281" s="177">
        <v>35000</v>
      </c>
      <c r="O281" s="172">
        <v>20</v>
      </c>
      <c r="P281" s="177">
        <v>35000</v>
      </c>
      <c r="Q281" s="40" t="s">
        <v>2368</v>
      </c>
      <c r="R281" s="172">
        <v>20</v>
      </c>
      <c r="S281" s="178" t="s">
        <v>2629</v>
      </c>
      <c r="T281" s="178" t="s">
        <v>2630</v>
      </c>
    </row>
    <row r="282" spans="1:20" ht="45">
      <c r="A282" s="169">
        <v>275</v>
      </c>
      <c r="B282" s="40"/>
      <c r="C282" s="40" t="s">
        <v>2631</v>
      </c>
      <c r="D282" s="40" t="s">
        <v>2632</v>
      </c>
      <c r="E282" s="40" t="s">
        <v>1989</v>
      </c>
      <c r="F282" s="172" t="s">
        <v>30</v>
      </c>
      <c r="G282" s="40" t="s">
        <v>1531</v>
      </c>
      <c r="H282" s="171" t="s">
        <v>90</v>
      </c>
      <c r="I282" s="57" t="s">
        <v>5</v>
      </c>
      <c r="J282" s="40" t="s">
        <v>1532</v>
      </c>
      <c r="K282" s="40">
        <v>50000</v>
      </c>
      <c r="L282" s="40">
        <v>35000</v>
      </c>
      <c r="M282" s="172" t="s">
        <v>1533</v>
      </c>
      <c r="N282" s="40">
        <v>35000</v>
      </c>
      <c r="O282" s="172">
        <v>20</v>
      </c>
      <c r="P282" s="40">
        <v>35000</v>
      </c>
      <c r="Q282" s="40" t="s">
        <v>2368</v>
      </c>
      <c r="R282" s="172">
        <v>20</v>
      </c>
      <c r="S282" s="173" t="s">
        <v>2633</v>
      </c>
      <c r="T282" s="173" t="s">
        <v>2634</v>
      </c>
    </row>
    <row r="283" spans="1:20" ht="60">
      <c r="A283" s="169">
        <v>276</v>
      </c>
      <c r="B283" s="40"/>
      <c r="C283" s="40" t="s">
        <v>1924</v>
      </c>
      <c r="D283" s="40" t="s">
        <v>2635</v>
      </c>
      <c r="E283" s="40" t="s">
        <v>1742</v>
      </c>
      <c r="F283" s="172" t="s">
        <v>30</v>
      </c>
      <c r="G283" s="40" t="s">
        <v>1531</v>
      </c>
      <c r="H283" s="171" t="s">
        <v>90</v>
      </c>
      <c r="I283" s="57" t="s">
        <v>5</v>
      </c>
      <c r="J283" s="40" t="s">
        <v>1568</v>
      </c>
      <c r="K283" s="40">
        <v>50000</v>
      </c>
      <c r="L283" s="40">
        <v>35000</v>
      </c>
      <c r="M283" s="172" t="s">
        <v>1533</v>
      </c>
      <c r="N283" s="40">
        <v>35000</v>
      </c>
      <c r="O283" s="172">
        <v>20</v>
      </c>
      <c r="P283" s="40">
        <v>35000</v>
      </c>
      <c r="Q283" s="40" t="s">
        <v>2368</v>
      </c>
      <c r="R283" s="172">
        <v>20</v>
      </c>
      <c r="S283" s="173" t="s">
        <v>2636</v>
      </c>
      <c r="T283" s="173" t="s">
        <v>2637</v>
      </c>
    </row>
    <row r="284" spans="1:20" ht="45">
      <c r="A284" s="169">
        <v>277</v>
      </c>
      <c r="B284" s="40"/>
      <c r="C284" s="40" t="s">
        <v>2535</v>
      </c>
      <c r="D284" s="40" t="s">
        <v>1560</v>
      </c>
      <c r="E284" s="40" t="s">
        <v>1989</v>
      </c>
      <c r="F284" s="172" t="s">
        <v>30</v>
      </c>
      <c r="G284" s="40" t="s">
        <v>1531</v>
      </c>
      <c r="H284" s="171" t="s">
        <v>90</v>
      </c>
      <c r="I284" s="57" t="s">
        <v>5</v>
      </c>
      <c r="J284" s="40" t="s">
        <v>1532</v>
      </c>
      <c r="K284" s="40">
        <v>50000</v>
      </c>
      <c r="L284" s="40">
        <v>35000</v>
      </c>
      <c r="M284" s="172" t="s">
        <v>1533</v>
      </c>
      <c r="N284" s="40">
        <v>35000</v>
      </c>
      <c r="O284" s="172">
        <v>20</v>
      </c>
      <c r="P284" s="40">
        <v>35000</v>
      </c>
      <c r="Q284" s="40" t="s">
        <v>2368</v>
      </c>
      <c r="R284" s="172">
        <v>20</v>
      </c>
      <c r="S284" s="173" t="s">
        <v>2638</v>
      </c>
      <c r="T284" s="173" t="s">
        <v>2639</v>
      </c>
    </row>
    <row r="285" spans="1:20" ht="30">
      <c r="A285" s="169">
        <v>278</v>
      </c>
      <c r="B285" s="40"/>
      <c r="C285" s="40" t="s">
        <v>1686</v>
      </c>
      <c r="D285" s="40" t="s">
        <v>2640</v>
      </c>
      <c r="E285" s="40" t="s">
        <v>2510</v>
      </c>
      <c r="F285" s="172" t="s">
        <v>30</v>
      </c>
      <c r="G285" s="40" t="s">
        <v>1531</v>
      </c>
      <c r="H285" s="171" t="s">
        <v>90</v>
      </c>
      <c r="I285" s="57" t="s">
        <v>5</v>
      </c>
      <c r="J285" s="40" t="s">
        <v>1568</v>
      </c>
      <c r="K285" s="40">
        <v>50000</v>
      </c>
      <c r="L285" s="40">
        <v>35000</v>
      </c>
      <c r="M285" s="172" t="s">
        <v>1533</v>
      </c>
      <c r="N285" s="40">
        <v>35000</v>
      </c>
      <c r="O285" s="172">
        <v>20</v>
      </c>
      <c r="P285" s="40">
        <v>35000</v>
      </c>
      <c r="Q285" s="40" t="s">
        <v>2368</v>
      </c>
      <c r="R285" s="172">
        <v>20</v>
      </c>
      <c r="S285" s="173" t="s">
        <v>2641</v>
      </c>
      <c r="T285" s="173" t="s">
        <v>2642</v>
      </c>
    </row>
    <row r="286" spans="1:20" ht="45">
      <c r="A286" s="169">
        <v>279</v>
      </c>
      <c r="B286" s="40"/>
      <c r="C286" s="40" t="s">
        <v>2165</v>
      </c>
      <c r="D286" s="40" t="s">
        <v>1560</v>
      </c>
      <c r="E286" s="40" t="s">
        <v>1989</v>
      </c>
      <c r="F286" s="172" t="s">
        <v>30</v>
      </c>
      <c r="G286" s="40" t="s">
        <v>1531</v>
      </c>
      <c r="H286" s="171" t="s">
        <v>90</v>
      </c>
      <c r="I286" s="57" t="s">
        <v>5</v>
      </c>
      <c r="J286" s="40" t="s">
        <v>1532</v>
      </c>
      <c r="K286" s="40">
        <v>50000</v>
      </c>
      <c r="L286" s="40">
        <v>35000</v>
      </c>
      <c r="M286" s="172" t="s">
        <v>1533</v>
      </c>
      <c r="N286" s="40">
        <v>35000</v>
      </c>
      <c r="O286" s="172">
        <v>20</v>
      </c>
      <c r="P286" s="40">
        <v>35000</v>
      </c>
      <c r="Q286" s="40" t="s">
        <v>2368</v>
      </c>
      <c r="R286" s="172">
        <v>20</v>
      </c>
      <c r="S286" s="173" t="s">
        <v>2643</v>
      </c>
      <c r="T286" s="173" t="s">
        <v>2644</v>
      </c>
    </row>
    <row r="287" spans="1:20" ht="60">
      <c r="A287" s="169">
        <v>280</v>
      </c>
      <c r="B287" s="40"/>
      <c r="C287" s="40" t="s">
        <v>2645</v>
      </c>
      <c r="D287" s="40" t="s">
        <v>2646</v>
      </c>
      <c r="E287" s="40" t="s">
        <v>2647</v>
      </c>
      <c r="F287" s="172" t="s">
        <v>30</v>
      </c>
      <c r="G287" s="40" t="s">
        <v>1531</v>
      </c>
      <c r="H287" s="171" t="s">
        <v>90</v>
      </c>
      <c r="I287" s="57" t="s">
        <v>5</v>
      </c>
      <c r="J287" s="40" t="s">
        <v>1532</v>
      </c>
      <c r="K287" s="40">
        <v>50000</v>
      </c>
      <c r="L287" s="40">
        <v>35000</v>
      </c>
      <c r="M287" s="172" t="s">
        <v>1533</v>
      </c>
      <c r="N287" s="40">
        <v>35000</v>
      </c>
      <c r="O287" s="172">
        <v>20</v>
      </c>
      <c r="P287" s="40">
        <v>35000</v>
      </c>
      <c r="Q287" s="40" t="s">
        <v>2368</v>
      </c>
      <c r="R287" s="172">
        <v>20</v>
      </c>
      <c r="S287" s="173" t="s">
        <v>2648</v>
      </c>
      <c r="T287" s="173" t="s">
        <v>2649</v>
      </c>
    </row>
    <row r="288" spans="1:20" ht="45">
      <c r="A288" s="169">
        <v>281</v>
      </c>
      <c r="B288" s="40"/>
      <c r="C288" s="40" t="s">
        <v>1756</v>
      </c>
      <c r="D288" s="40" t="s">
        <v>2650</v>
      </c>
      <c r="E288" s="40" t="s">
        <v>2082</v>
      </c>
      <c r="F288" s="172" t="s">
        <v>30</v>
      </c>
      <c r="G288" s="40" t="s">
        <v>1531</v>
      </c>
      <c r="H288" s="171" t="s">
        <v>90</v>
      </c>
      <c r="I288" s="57" t="s">
        <v>5</v>
      </c>
      <c r="J288" s="40" t="s">
        <v>1557</v>
      </c>
      <c r="K288" s="40">
        <v>50000</v>
      </c>
      <c r="L288" s="40">
        <v>35000</v>
      </c>
      <c r="M288" s="172" t="s">
        <v>1533</v>
      </c>
      <c r="N288" s="40">
        <v>35000</v>
      </c>
      <c r="O288" s="172">
        <v>20</v>
      </c>
      <c r="P288" s="40">
        <v>35000</v>
      </c>
      <c r="Q288" s="40" t="s">
        <v>2368</v>
      </c>
      <c r="R288" s="172">
        <v>20</v>
      </c>
      <c r="S288" s="173" t="s">
        <v>2651</v>
      </c>
      <c r="T288" s="173" t="s">
        <v>2652</v>
      </c>
    </row>
    <row r="289" spans="1:20" ht="30">
      <c r="A289" s="169">
        <v>282</v>
      </c>
      <c r="B289" s="40"/>
      <c r="C289" s="40" t="s">
        <v>2653</v>
      </c>
      <c r="D289" s="40" t="s">
        <v>2654</v>
      </c>
      <c r="E289" s="40" t="s">
        <v>2655</v>
      </c>
      <c r="F289" s="172" t="s">
        <v>30</v>
      </c>
      <c r="G289" s="40" t="s">
        <v>1531</v>
      </c>
      <c r="H289" s="171" t="s">
        <v>90</v>
      </c>
      <c r="I289" s="57" t="s">
        <v>5</v>
      </c>
      <c r="J289" s="40" t="s">
        <v>1532</v>
      </c>
      <c r="K289" s="40">
        <v>50000</v>
      </c>
      <c r="L289" s="40">
        <v>35000</v>
      </c>
      <c r="M289" s="172" t="s">
        <v>1533</v>
      </c>
      <c r="N289" s="40">
        <v>35000</v>
      </c>
      <c r="O289" s="172">
        <v>20</v>
      </c>
      <c r="P289" s="40">
        <v>35000</v>
      </c>
      <c r="Q289" s="40" t="s">
        <v>2368</v>
      </c>
      <c r="R289" s="172">
        <v>20</v>
      </c>
      <c r="S289" s="173" t="s">
        <v>2656</v>
      </c>
      <c r="T289" s="173" t="s">
        <v>2657</v>
      </c>
    </row>
    <row r="290" spans="1:20" ht="45">
      <c r="A290" s="169">
        <v>283</v>
      </c>
      <c r="B290" s="40"/>
      <c r="C290" s="40" t="s">
        <v>2658</v>
      </c>
      <c r="D290" s="40" t="s">
        <v>2659</v>
      </c>
      <c r="E290" s="40" t="s">
        <v>2167</v>
      </c>
      <c r="F290" s="172" t="s">
        <v>30</v>
      </c>
      <c r="G290" s="40" t="s">
        <v>1531</v>
      </c>
      <c r="H290" s="171" t="s">
        <v>90</v>
      </c>
      <c r="I290" s="57" t="s">
        <v>5</v>
      </c>
      <c r="J290" s="40" t="s">
        <v>1568</v>
      </c>
      <c r="K290" s="40">
        <v>50000</v>
      </c>
      <c r="L290" s="40">
        <v>35000</v>
      </c>
      <c r="M290" s="172" t="s">
        <v>1533</v>
      </c>
      <c r="N290" s="40">
        <v>35000</v>
      </c>
      <c r="O290" s="172">
        <v>20</v>
      </c>
      <c r="P290" s="40">
        <v>35000</v>
      </c>
      <c r="Q290" s="40" t="s">
        <v>2368</v>
      </c>
      <c r="R290" s="172">
        <v>20</v>
      </c>
      <c r="S290" s="173" t="s">
        <v>2660</v>
      </c>
      <c r="T290" s="173" t="s">
        <v>2661</v>
      </c>
    </row>
    <row r="291" spans="1:20" ht="45">
      <c r="A291" s="169">
        <v>284</v>
      </c>
      <c r="B291" s="40"/>
      <c r="C291" s="40" t="s">
        <v>2662</v>
      </c>
      <c r="D291" s="40" t="s">
        <v>2663</v>
      </c>
      <c r="E291" s="40" t="s">
        <v>1989</v>
      </c>
      <c r="F291" s="172" t="s">
        <v>30</v>
      </c>
      <c r="G291" s="40" t="s">
        <v>1531</v>
      </c>
      <c r="H291" s="171" t="s">
        <v>100</v>
      </c>
      <c r="I291" s="57" t="s">
        <v>5</v>
      </c>
      <c r="J291" s="40" t="s">
        <v>1557</v>
      </c>
      <c r="K291" s="40">
        <v>50000</v>
      </c>
      <c r="L291" s="40">
        <v>35000</v>
      </c>
      <c r="M291" s="172" t="s">
        <v>1533</v>
      </c>
      <c r="N291" s="40">
        <v>35000</v>
      </c>
      <c r="O291" s="172">
        <v>20</v>
      </c>
      <c r="P291" s="40">
        <v>35000</v>
      </c>
      <c r="Q291" s="40" t="s">
        <v>2368</v>
      </c>
      <c r="R291" s="172">
        <v>20</v>
      </c>
      <c r="S291" s="178" t="s">
        <v>2664</v>
      </c>
      <c r="T291" s="173" t="s">
        <v>2665</v>
      </c>
    </row>
    <row r="292" spans="1:20" ht="60">
      <c r="A292" s="169">
        <v>285</v>
      </c>
      <c r="B292" s="40"/>
      <c r="C292" s="40" t="s">
        <v>2666</v>
      </c>
      <c r="D292" s="40" t="s">
        <v>2667</v>
      </c>
      <c r="E292" s="40" t="s">
        <v>2668</v>
      </c>
      <c r="F292" s="172" t="s">
        <v>30</v>
      </c>
      <c r="G292" s="40" t="s">
        <v>1531</v>
      </c>
      <c r="H292" s="171" t="s">
        <v>100</v>
      </c>
      <c r="I292" s="175" t="s">
        <v>6</v>
      </c>
      <c r="J292" s="40" t="s">
        <v>1532</v>
      </c>
      <c r="K292" s="40">
        <v>50000</v>
      </c>
      <c r="L292" s="40">
        <v>35000</v>
      </c>
      <c r="M292" s="172" t="s">
        <v>1533</v>
      </c>
      <c r="N292" s="40">
        <v>35000</v>
      </c>
      <c r="O292" s="172">
        <v>20</v>
      </c>
      <c r="P292" s="40">
        <v>35000</v>
      </c>
      <c r="Q292" s="40" t="s">
        <v>2368</v>
      </c>
      <c r="R292" s="172">
        <v>20</v>
      </c>
      <c r="S292" s="173" t="s">
        <v>2669</v>
      </c>
      <c r="T292" s="173" t="s">
        <v>2670</v>
      </c>
    </row>
    <row r="293" spans="1:20" ht="60">
      <c r="A293" s="169">
        <v>286</v>
      </c>
      <c r="B293" s="40"/>
      <c r="C293" s="40" t="s">
        <v>2671</v>
      </c>
      <c r="D293" s="40" t="s">
        <v>2672</v>
      </c>
      <c r="E293" s="40" t="s">
        <v>2470</v>
      </c>
      <c r="F293" s="172" t="s">
        <v>30</v>
      </c>
      <c r="G293" s="40" t="s">
        <v>2281</v>
      </c>
      <c r="H293" s="171" t="s">
        <v>100</v>
      </c>
      <c r="I293" s="175" t="s">
        <v>6</v>
      </c>
      <c r="J293" s="40" t="s">
        <v>1557</v>
      </c>
      <c r="K293" s="40">
        <v>50000</v>
      </c>
      <c r="L293" s="40">
        <v>35000</v>
      </c>
      <c r="M293" s="172" t="s">
        <v>1533</v>
      </c>
      <c r="N293" s="40">
        <v>35000</v>
      </c>
      <c r="O293" s="172">
        <v>20</v>
      </c>
      <c r="P293" s="40">
        <v>35000</v>
      </c>
      <c r="Q293" s="40" t="s">
        <v>2368</v>
      </c>
      <c r="R293" s="172">
        <v>20</v>
      </c>
      <c r="S293" s="173" t="s">
        <v>2673</v>
      </c>
      <c r="T293" s="173" t="s">
        <v>2674</v>
      </c>
    </row>
    <row r="294" spans="1:20" ht="45">
      <c r="A294" s="169">
        <v>287</v>
      </c>
      <c r="B294" s="40"/>
      <c r="C294" s="40" t="s">
        <v>1660</v>
      </c>
      <c r="D294" s="40" t="s">
        <v>2675</v>
      </c>
      <c r="E294" s="40" t="s">
        <v>2676</v>
      </c>
      <c r="F294" s="172" t="s">
        <v>30</v>
      </c>
      <c r="G294" s="40" t="s">
        <v>1531</v>
      </c>
      <c r="H294" s="171" t="s">
        <v>90</v>
      </c>
      <c r="I294" s="57" t="s">
        <v>5</v>
      </c>
      <c r="J294" s="40" t="s">
        <v>1568</v>
      </c>
      <c r="K294" s="40">
        <v>50000</v>
      </c>
      <c r="L294" s="40">
        <v>35000</v>
      </c>
      <c r="M294" s="172" t="s">
        <v>1533</v>
      </c>
      <c r="N294" s="40">
        <v>35000</v>
      </c>
      <c r="O294" s="172">
        <v>20</v>
      </c>
      <c r="P294" s="40">
        <v>35000</v>
      </c>
      <c r="Q294" s="40" t="s">
        <v>2368</v>
      </c>
      <c r="R294" s="172">
        <v>20</v>
      </c>
      <c r="S294" s="173" t="s">
        <v>2677</v>
      </c>
      <c r="T294" s="173" t="s">
        <v>2678</v>
      </c>
    </row>
    <row r="295" spans="1:20" ht="45">
      <c r="A295" s="169">
        <v>288</v>
      </c>
      <c r="B295" s="40"/>
      <c r="C295" s="40" t="s">
        <v>2679</v>
      </c>
      <c r="D295" s="40" t="s">
        <v>2680</v>
      </c>
      <c r="E295" s="40" t="s">
        <v>1934</v>
      </c>
      <c r="F295" s="172" t="s">
        <v>30</v>
      </c>
      <c r="G295" s="40" t="s">
        <v>2281</v>
      </c>
      <c r="H295" s="171" t="s">
        <v>100</v>
      </c>
      <c r="I295" s="175" t="s">
        <v>6</v>
      </c>
      <c r="J295" s="40" t="s">
        <v>1803</v>
      </c>
      <c r="K295" s="40">
        <v>50000</v>
      </c>
      <c r="L295" s="40">
        <v>35000</v>
      </c>
      <c r="M295" s="172" t="s">
        <v>1533</v>
      </c>
      <c r="N295" s="40">
        <v>35000</v>
      </c>
      <c r="O295" s="172">
        <v>20</v>
      </c>
      <c r="P295" s="40">
        <v>35000</v>
      </c>
      <c r="Q295" s="40" t="s">
        <v>2368</v>
      </c>
      <c r="R295" s="172">
        <v>20</v>
      </c>
      <c r="S295" s="173" t="s">
        <v>2681</v>
      </c>
      <c r="T295" s="173" t="s">
        <v>2682</v>
      </c>
    </row>
    <row r="296" spans="1:20" ht="45">
      <c r="A296" s="169">
        <v>289</v>
      </c>
      <c r="B296" s="40"/>
      <c r="C296" s="40" t="s">
        <v>1561</v>
      </c>
      <c r="D296" s="40" t="s">
        <v>2051</v>
      </c>
      <c r="E296" s="40" t="s">
        <v>2475</v>
      </c>
      <c r="F296" s="172" t="s">
        <v>30</v>
      </c>
      <c r="G296" s="40" t="s">
        <v>1531</v>
      </c>
      <c r="H296" s="171" t="s">
        <v>90</v>
      </c>
      <c r="I296" s="175" t="s">
        <v>6</v>
      </c>
      <c r="J296" s="40" t="s">
        <v>1532</v>
      </c>
      <c r="K296" s="40">
        <v>50000</v>
      </c>
      <c r="L296" s="40">
        <v>35000</v>
      </c>
      <c r="M296" s="172" t="s">
        <v>1533</v>
      </c>
      <c r="N296" s="40">
        <v>35000</v>
      </c>
      <c r="O296" s="172">
        <v>20</v>
      </c>
      <c r="P296" s="40">
        <v>35000</v>
      </c>
      <c r="Q296" s="40" t="s">
        <v>2368</v>
      </c>
      <c r="R296" s="172">
        <v>20</v>
      </c>
      <c r="S296" s="173" t="s">
        <v>2683</v>
      </c>
      <c r="T296" s="173" t="s">
        <v>2684</v>
      </c>
    </row>
    <row r="297" spans="1:20" ht="45">
      <c r="A297" s="169">
        <v>290</v>
      </c>
      <c r="B297" s="40"/>
      <c r="C297" s="40" t="s">
        <v>2680</v>
      </c>
      <c r="D297" s="40" t="s">
        <v>2685</v>
      </c>
      <c r="E297" s="40" t="s">
        <v>1934</v>
      </c>
      <c r="F297" s="172" t="s">
        <v>30</v>
      </c>
      <c r="G297" s="40" t="s">
        <v>2281</v>
      </c>
      <c r="H297" s="171" t="s">
        <v>90</v>
      </c>
      <c r="I297" s="175" t="s">
        <v>6</v>
      </c>
      <c r="J297" s="40" t="s">
        <v>1568</v>
      </c>
      <c r="K297" s="40">
        <v>50000</v>
      </c>
      <c r="L297" s="40">
        <v>35000</v>
      </c>
      <c r="M297" s="172" t="s">
        <v>1533</v>
      </c>
      <c r="N297" s="40">
        <v>35000</v>
      </c>
      <c r="O297" s="172">
        <v>20</v>
      </c>
      <c r="P297" s="40">
        <v>35000</v>
      </c>
      <c r="Q297" s="40" t="s">
        <v>2368</v>
      </c>
      <c r="R297" s="172">
        <v>20</v>
      </c>
      <c r="S297" s="173" t="s">
        <v>2686</v>
      </c>
      <c r="T297" s="173" t="s">
        <v>2687</v>
      </c>
    </row>
    <row r="298" spans="1:20" ht="90">
      <c r="A298" s="169">
        <v>291</v>
      </c>
      <c r="B298" s="40"/>
      <c r="C298" s="40" t="s">
        <v>2688</v>
      </c>
      <c r="D298" s="40" t="s">
        <v>2689</v>
      </c>
      <c r="E298" s="40" t="s">
        <v>2690</v>
      </c>
      <c r="F298" s="172" t="s">
        <v>30</v>
      </c>
      <c r="G298" s="40" t="s">
        <v>2281</v>
      </c>
      <c r="H298" s="171" t="s">
        <v>90</v>
      </c>
      <c r="I298" s="175" t="s">
        <v>6</v>
      </c>
      <c r="J298" s="40" t="s">
        <v>2392</v>
      </c>
      <c r="K298" s="40">
        <v>50000</v>
      </c>
      <c r="L298" s="40">
        <v>35000</v>
      </c>
      <c r="M298" s="172" t="s">
        <v>1533</v>
      </c>
      <c r="N298" s="40">
        <v>35000</v>
      </c>
      <c r="O298" s="172">
        <v>20</v>
      </c>
      <c r="P298" s="40">
        <v>35000</v>
      </c>
      <c r="Q298" s="40" t="s">
        <v>2368</v>
      </c>
      <c r="R298" s="172">
        <v>20</v>
      </c>
      <c r="S298" s="173" t="s">
        <v>2691</v>
      </c>
      <c r="T298" s="173" t="s">
        <v>2692</v>
      </c>
    </row>
    <row r="299" spans="1:20" ht="45">
      <c r="A299" s="169">
        <v>292</v>
      </c>
      <c r="B299" s="40"/>
      <c r="C299" s="40" t="s">
        <v>2693</v>
      </c>
      <c r="D299" s="40" t="s">
        <v>2694</v>
      </c>
      <c r="E299" s="40" t="s">
        <v>2695</v>
      </c>
      <c r="F299" s="172" t="s">
        <v>30</v>
      </c>
      <c r="G299" s="40" t="s">
        <v>1531</v>
      </c>
      <c r="H299" s="171" t="s">
        <v>90</v>
      </c>
      <c r="I299" s="57" t="s">
        <v>5</v>
      </c>
      <c r="J299" s="40" t="s">
        <v>2392</v>
      </c>
      <c r="K299" s="40">
        <v>50000</v>
      </c>
      <c r="L299" s="40">
        <v>35000</v>
      </c>
      <c r="M299" s="172" t="s">
        <v>1533</v>
      </c>
      <c r="N299" s="40">
        <v>35000</v>
      </c>
      <c r="O299" s="172">
        <v>20</v>
      </c>
      <c r="P299" s="40">
        <v>35000</v>
      </c>
      <c r="Q299" s="40" t="s">
        <v>2368</v>
      </c>
      <c r="R299" s="172">
        <v>20</v>
      </c>
      <c r="S299" s="173" t="s">
        <v>2696</v>
      </c>
      <c r="T299" s="173" t="s">
        <v>2697</v>
      </c>
    </row>
    <row r="300" spans="1:20" ht="30">
      <c r="A300" s="169">
        <v>293</v>
      </c>
      <c r="B300" s="40"/>
      <c r="C300" s="40" t="s">
        <v>2698</v>
      </c>
      <c r="D300" s="40" t="s">
        <v>2439</v>
      </c>
      <c r="E300" s="40" t="s">
        <v>2699</v>
      </c>
      <c r="F300" s="172" t="s">
        <v>30</v>
      </c>
      <c r="G300" s="40" t="s">
        <v>1531</v>
      </c>
      <c r="H300" s="171" t="s">
        <v>90</v>
      </c>
      <c r="I300" s="57" t="s">
        <v>5</v>
      </c>
      <c r="J300" s="40" t="s">
        <v>2700</v>
      </c>
      <c r="K300" s="40">
        <v>50000</v>
      </c>
      <c r="L300" s="40">
        <v>35000</v>
      </c>
      <c r="M300" s="172" t="s">
        <v>1533</v>
      </c>
      <c r="N300" s="40">
        <v>35000</v>
      </c>
      <c r="O300" s="172">
        <v>20</v>
      </c>
      <c r="P300" s="40">
        <v>35000</v>
      </c>
      <c r="Q300" s="40" t="s">
        <v>2368</v>
      </c>
      <c r="R300" s="172">
        <v>20</v>
      </c>
      <c r="S300" s="173" t="s">
        <v>2701</v>
      </c>
      <c r="T300" s="173" t="s">
        <v>2702</v>
      </c>
    </row>
    <row r="301" spans="1:20" ht="45">
      <c r="A301" s="169">
        <v>294</v>
      </c>
      <c r="B301" s="40"/>
      <c r="C301" s="40" t="s">
        <v>1727</v>
      </c>
      <c r="D301" s="40" t="s">
        <v>1746</v>
      </c>
      <c r="E301" s="40" t="s">
        <v>2703</v>
      </c>
      <c r="F301" s="172" t="s">
        <v>30</v>
      </c>
      <c r="G301" s="40" t="s">
        <v>1531</v>
      </c>
      <c r="H301" s="171" t="s">
        <v>90</v>
      </c>
      <c r="I301" s="57" t="s">
        <v>5</v>
      </c>
      <c r="J301" s="40" t="s">
        <v>1568</v>
      </c>
      <c r="K301" s="40">
        <v>50000</v>
      </c>
      <c r="L301" s="40">
        <v>35000</v>
      </c>
      <c r="M301" s="172" t="s">
        <v>1533</v>
      </c>
      <c r="N301" s="40">
        <v>35000</v>
      </c>
      <c r="O301" s="172">
        <v>20</v>
      </c>
      <c r="P301" s="40">
        <v>35000</v>
      </c>
      <c r="Q301" s="40" t="s">
        <v>2368</v>
      </c>
      <c r="R301" s="172">
        <v>20</v>
      </c>
      <c r="S301" s="173" t="s">
        <v>2704</v>
      </c>
      <c r="T301" s="173" t="s">
        <v>2705</v>
      </c>
    </row>
    <row r="302" spans="1:20" ht="75">
      <c r="A302" s="169">
        <v>295</v>
      </c>
      <c r="B302" s="40"/>
      <c r="C302" s="40" t="s">
        <v>2706</v>
      </c>
      <c r="D302" s="40" t="s">
        <v>2707</v>
      </c>
      <c r="E302" s="40" t="s">
        <v>2708</v>
      </c>
      <c r="F302" s="172" t="s">
        <v>30</v>
      </c>
      <c r="G302" s="40" t="s">
        <v>1531</v>
      </c>
      <c r="H302" s="171" t="s">
        <v>90</v>
      </c>
      <c r="I302" s="57" t="s">
        <v>5</v>
      </c>
      <c r="J302" s="40" t="s">
        <v>1568</v>
      </c>
      <c r="K302" s="40">
        <v>50000</v>
      </c>
      <c r="L302" s="40">
        <v>35000</v>
      </c>
      <c r="M302" s="172" t="s">
        <v>1533</v>
      </c>
      <c r="N302" s="40">
        <v>35000</v>
      </c>
      <c r="O302" s="172">
        <v>20</v>
      </c>
      <c r="P302" s="40">
        <v>35000</v>
      </c>
      <c r="Q302" s="40" t="s">
        <v>2368</v>
      </c>
      <c r="R302" s="172">
        <v>20</v>
      </c>
      <c r="S302" s="173" t="s">
        <v>2709</v>
      </c>
      <c r="T302" s="173" t="s">
        <v>2710</v>
      </c>
    </row>
    <row r="303" spans="1:20" ht="90">
      <c r="A303" s="169">
        <v>296</v>
      </c>
      <c r="B303" s="40"/>
      <c r="C303" s="40" t="s">
        <v>2711</v>
      </c>
      <c r="D303" s="40" t="s">
        <v>1899</v>
      </c>
      <c r="E303" s="40" t="s">
        <v>2712</v>
      </c>
      <c r="F303" s="172" t="s">
        <v>30</v>
      </c>
      <c r="G303" s="40" t="s">
        <v>1531</v>
      </c>
      <c r="H303" s="171" t="s">
        <v>100</v>
      </c>
      <c r="I303" s="57" t="s">
        <v>5</v>
      </c>
      <c r="J303" s="40" t="s">
        <v>1568</v>
      </c>
      <c r="K303" s="40">
        <v>50000</v>
      </c>
      <c r="L303" s="40">
        <v>35000</v>
      </c>
      <c r="M303" s="172" t="s">
        <v>1533</v>
      </c>
      <c r="N303" s="40">
        <v>35000</v>
      </c>
      <c r="O303" s="172">
        <v>20</v>
      </c>
      <c r="P303" s="40">
        <v>35000</v>
      </c>
      <c r="Q303" s="40" t="s">
        <v>2368</v>
      </c>
      <c r="R303" s="172">
        <v>20</v>
      </c>
      <c r="S303" s="173" t="s">
        <v>2713</v>
      </c>
      <c r="T303" s="173" t="s">
        <v>2714</v>
      </c>
    </row>
    <row r="304" spans="1:20" ht="60">
      <c r="A304" s="169">
        <v>297</v>
      </c>
      <c r="B304" s="40"/>
      <c r="C304" s="40" t="s">
        <v>1788</v>
      </c>
      <c r="D304" s="40" t="s">
        <v>2715</v>
      </c>
      <c r="E304" s="40" t="s">
        <v>2716</v>
      </c>
      <c r="F304" s="172" t="s">
        <v>30</v>
      </c>
      <c r="G304" s="40" t="s">
        <v>1531</v>
      </c>
      <c r="H304" s="171" t="s">
        <v>90</v>
      </c>
      <c r="I304" s="57" t="s">
        <v>5</v>
      </c>
      <c r="J304" s="40" t="s">
        <v>1532</v>
      </c>
      <c r="K304" s="40">
        <v>50000</v>
      </c>
      <c r="L304" s="40">
        <v>35000</v>
      </c>
      <c r="M304" s="172" t="s">
        <v>1533</v>
      </c>
      <c r="N304" s="40">
        <v>35000</v>
      </c>
      <c r="O304" s="172">
        <v>20</v>
      </c>
      <c r="P304" s="40">
        <v>35000</v>
      </c>
      <c r="Q304" s="40" t="s">
        <v>2368</v>
      </c>
      <c r="R304" s="172">
        <v>20</v>
      </c>
      <c r="S304" s="173" t="s">
        <v>2717</v>
      </c>
      <c r="T304" s="173" t="s">
        <v>2718</v>
      </c>
    </row>
    <row r="305" spans="1:20" ht="45">
      <c r="A305" s="169">
        <v>298</v>
      </c>
      <c r="B305" s="40"/>
      <c r="C305" s="40" t="s">
        <v>1783</v>
      </c>
      <c r="D305" s="40" t="s">
        <v>2719</v>
      </c>
      <c r="E305" s="40" t="s">
        <v>1624</v>
      </c>
      <c r="F305" s="172" t="s">
        <v>30</v>
      </c>
      <c r="G305" s="40" t="s">
        <v>1531</v>
      </c>
      <c r="H305" s="171" t="s">
        <v>90</v>
      </c>
      <c r="I305" s="57" t="s">
        <v>5</v>
      </c>
      <c r="J305" s="40" t="s">
        <v>1568</v>
      </c>
      <c r="K305" s="40">
        <v>50000</v>
      </c>
      <c r="L305" s="40">
        <v>35000</v>
      </c>
      <c r="M305" s="172" t="s">
        <v>1533</v>
      </c>
      <c r="N305" s="40">
        <v>35000</v>
      </c>
      <c r="O305" s="172">
        <v>20</v>
      </c>
      <c r="P305" s="40">
        <v>35000</v>
      </c>
      <c r="Q305" s="40" t="s">
        <v>2368</v>
      </c>
      <c r="R305" s="172">
        <v>20</v>
      </c>
      <c r="S305" s="173" t="s">
        <v>2720</v>
      </c>
      <c r="T305" s="173" t="s">
        <v>2721</v>
      </c>
    </row>
    <row r="306" spans="1:20" ht="60">
      <c r="A306" s="169">
        <v>299</v>
      </c>
      <c r="B306" s="40"/>
      <c r="C306" s="40" t="s">
        <v>2722</v>
      </c>
      <c r="D306" s="40" t="s">
        <v>2723</v>
      </c>
      <c r="E306" s="40" t="s">
        <v>2716</v>
      </c>
      <c r="F306" s="172" t="s">
        <v>30</v>
      </c>
      <c r="G306" s="40" t="s">
        <v>1531</v>
      </c>
      <c r="H306" s="171" t="s">
        <v>90</v>
      </c>
      <c r="I306" s="57" t="s">
        <v>5</v>
      </c>
      <c r="J306" s="40" t="s">
        <v>1532</v>
      </c>
      <c r="K306" s="40">
        <v>50000</v>
      </c>
      <c r="L306" s="40">
        <v>35000</v>
      </c>
      <c r="M306" s="172" t="s">
        <v>1533</v>
      </c>
      <c r="N306" s="40">
        <v>35000</v>
      </c>
      <c r="O306" s="172">
        <v>20</v>
      </c>
      <c r="P306" s="40">
        <v>35000</v>
      </c>
      <c r="Q306" s="40" t="s">
        <v>2368</v>
      </c>
      <c r="R306" s="172">
        <v>20</v>
      </c>
      <c r="S306" s="173" t="s">
        <v>2724</v>
      </c>
      <c r="T306" s="173" t="s">
        <v>2725</v>
      </c>
    </row>
    <row r="307" spans="1:20" ht="30">
      <c r="A307" s="169">
        <v>300</v>
      </c>
      <c r="B307" s="40"/>
      <c r="C307" s="40" t="s">
        <v>2726</v>
      </c>
      <c r="D307" s="40" t="s">
        <v>2727</v>
      </c>
      <c r="E307" s="40" t="s">
        <v>2728</v>
      </c>
      <c r="F307" s="172" t="s">
        <v>30</v>
      </c>
      <c r="G307" s="40" t="s">
        <v>1531</v>
      </c>
      <c r="H307" s="171" t="s">
        <v>90</v>
      </c>
      <c r="I307" s="57" t="s">
        <v>5</v>
      </c>
      <c r="J307" s="40" t="s">
        <v>1557</v>
      </c>
      <c r="K307" s="40">
        <v>50000</v>
      </c>
      <c r="L307" s="40">
        <v>35000</v>
      </c>
      <c r="M307" s="172" t="s">
        <v>1533</v>
      </c>
      <c r="N307" s="40">
        <v>35000</v>
      </c>
      <c r="O307" s="172">
        <v>20</v>
      </c>
      <c r="P307" s="40">
        <v>35000</v>
      </c>
      <c r="Q307" s="40" t="s">
        <v>2368</v>
      </c>
      <c r="R307" s="172">
        <v>20</v>
      </c>
      <c r="S307" s="173" t="s">
        <v>2729</v>
      </c>
      <c r="T307" s="173" t="s">
        <v>2730</v>
      </c>
    </row>
    <row r="308" spans="1:20" ht="60">
      <c r="A308" s="169">
        <v>301</v>
      </c>
      <c r="B308" s="40"/>
      <c r="C308" s="40" t="s">
        <v>2731</v>
      </c>
      <c r="D308" s="40" t="s">
        <v>2732</v>
      </c>
      <c r="E308" s="40" t="s">
        <v>2716</v>
      </c>
      <c r="F308" s="172" t="s">
        <v>30</v>
      </c>
      <c r="G308" s="40" t="s">
        <v>1531</v>
      </c>
      <c r="H308" s="171" t="s">
        <v>90</v>
      </c>
      <c r="I308" s="57" t="s">
        <v>5</v>
      </c>
      <c r="J308" s="40" t="s">
        <v>1532</v>
      </c>
      <c r="K308" s="40">
        <v>50000</v>
      </c>
      <c r="L308" s="40">
        <v>35000</v>
      </c>
      <c r="M308" s="172" t="s">
        <v>1533</v>
      </c>
      <c r="N308" s="40">
        <v>35000</v>
      </c>
      <c r="O308" s="172">
        <v>20</v>
      </c>
      <c r="P308" s="40">
        <v>35000</v>
      </c>
      <c r="Q308" s="40" t="s">
        <v>2368</v>
      </c>
      <c r="R308" s="172">
        <v>20</v>
      </c>
      <c r="S308" s="173" t="s">
        <v>2733</v>
      </c>
      <c r="T308" s="173" t="s">
        <v>2734</v>
      </c>
    </row>
    <row r="309" spans="1:20" ht="45">
      <c r="A309" s="169">
        <v>302</v>
      </c>
      <c r="B309" s="40"/>
      <c r="C309" s="40" t="s">
        <v>1755</v>
      </c>
      <c r="D309" s="40" t="s">
        <v>2735</v>
      </c>
      <c r="E309" s="40" t="s">
        <v>2445</v>
      </c>
      <c r="F309" s="172" t="s">
        <v>30</v>
      </c>
      <c r="G309" s="40" t="s">
        <v>1531</v>
      </c>
      <c r="H309" s="171" t="s">
        <v>90</v>
      </c>
      <c r="I309" s="57" t="s">
        <v>5</v>
      </c>
      <c r="J309" s="40" t="s">
        <v>1557</v>
      </c>
      <c r="K309" s="40">
        <v>50000</v>
      </c>
      <c r="L309" s="40">
        <v>35000</v>
      </c>
      <c r="M309" s="172" t="s">
        <v>1533</v>
      </c>
      <c r="N309" s="40">
        <v>35000</v>
      </c>
      <c r="O309" s="172">
        <v>20</v>
      </c>
      <c r="P309" s="40">
        <v>35000</v>
      </c>
      <c r="Q309" s="40" t="s">
        <v>2368</v>
      </c>
      <c r="R309" s="172">
        <v>20</v>
      </c>
      <c r="S309" s="173" t="s">
        <v>2736</v>
      </c>
      <c r="T309" s="173" t="s">
        <v>2737</v>
      </c>
    </row>
    <row r="310" spans="1:20" ht="60">
      <c r="A310" s="169">
        <v>303</v>
      </c>
      <c r="B310" s="40"/>
      <c r="C310" s="40" t="s">
        <v>2738</v>
      </c>
      <c r="D310" s="40" t="s">
        <v>2715</v>
      </c>
      <c r="E310" s="40" t="s">
        <v>2716</v>
      </c>
      <c r="F310" s="172" t="s">
        <v>30</v>
      </c>
      <c r="G310" s="40" t="s">
        <v>1531</v>
      </c>
      <c r="H310" s="171" t="s">
        <v>90</v>
      </c>
      <c r="I310" s="57" t="s">
        <v>5</v>
      </c>
      <c r="J310" s="40" t="s">
        <v>1532</v>
      </c>
      <c r="K310" s="40">
        <v>50000</v>
      </c>
      <c r="L310" s="40">
        <v>35000</v>
      </c>
      <c r="M310" s="172" t="s">
        <v>1533</v>
      </c>
      <c r="N310" s="40">
        <v>35000</v>
      </c>
      <c r="O310" s="172">
        <v>20</v>
      </c>
      <c r="P310" s="40">
        <v>35000</v>
      </c>
      <c r="Q310" s="40" t="s">
        <v>2368</v>
      </c>
      <c r="R310" s="172">
        <v>20</v>
      </c>
      <c r="S310" s="173" t="s">
        <v>2739</v>
      </c>
      <c r="T310" s="173" t="s">
        <v>2740</v>
      </c>
    </row>
    <row r="311" spans="1:20" ht="60">
      <c r="A311" s="169">
        <v>304</v>
      </c>
      <c r="B311" s="40"/>
      <c r="C311" s="40" t="s">
        <v>2741</v>
      </c>
      <c r="D311" s="40" t="s">
        <v>2742</v>
      </c>
      <c r="E311" s="40" t="s">
        <v>2647</v>
      </c>
      <c r="F311" s="172" t="s">
        <v>30</v>
      </c>
      <c r="G311" s="40" t="s">
        <v>1531</v>
      </c>
      <c r="H311" s="171" t="s">
        <v>90</v>
      </c>
      <c r="I311" s="57" t="s">
        <v>5</v>
      </c>
      <c r="J311" s="40" t="s">
        <v>1887</v>
      </c>
      <c r="K311" s="40">
        <v>50000</v>
      </c>
      <c r="L311" s="40">
        <v>35000</v>
      </c>
      <c r="M311" s="172" t="s">
        <v>1533</v>
      </c>
      <c r="N311" s="40">
        <v>35000</v>
      </c>
      <c r="O311" s="172">
        <v>20</v>
      </c>
      <c r="P311" s="40">
        <v>35000</v>
      </c>
      <c r="Q311" s="40" t="s">
        <v>2368</v>
      </c>
      <c r="R311" s="172">
        <v>20</v>
      </c>
      <c r="S311" s="173" t="s">
        <v>2743</v>
      </c>
      <c r="T311" s="173" t="s">
        <v>2744</v>
      </c>
    </row>
    <row r="312" spans="1:20" ht="60">
      <c r="A312" s="169">
        <v>305</v>
      </c>
      <c r="B312" s="40"/>
      <c r="C312" s="40" t="s">
        <v>1768</v>
      </c>
      <c r="D312" s="40" t="s">
        <v>2745</v>
      </c>
      <c r="E312" s="40" t="s">
        <v>2716</v>
      </c>
      <c r="F312" s="172" t="s">
        <v>30</v>
      </c>
      <c r="G312" s="40" t="s">
        <v>1531</v>
      </c>
      <c r="H312" s="171" t="s">
        <v>90</v>
      </c>
      <c r="I312" s="57" t="s">
        <v>5</v>
      </c>
      <c r="J312" s="40" t="s">
        <v>1532</v>
      </c>
      <c r="K312" s="40">
        <v>50000</v>
      </c>
      <c r="L312" s="40">
        <v>35000</v>
      </c>
      <c r="M312" s="172" t="s">
        <v>1533</v>
      </c>
      <c r="N312" s="40">
        <v>35000</v>
      </c>
      <c r="O312" s="172">
        <v>20</v>
      </c>
      <c r="P312" s="40">
        <v>35000</v>
      </c>
      <c r="Q312" s="40" t="s">
        <v>2368</v>
      </c>
      <c r="R312" s="172">
        <v>20</v>
      </c>
      <c r="S312" s="173" t="s">
        <v>2746</v>
      </c>
      <c r="T312" s="173" t="s">
        <v>2747</v>
      </c>
    </row>
    <row r="313" spans="1:20" ht="60">
      <c r="A313" s="169">
        <v>306</v>
      </c>
      <c r="B313" s="40"/>
      <c r="C313" s="40" t="s">
        <v>2748</v>
      </c>
      <c r="D313" s="40" t="s">
        <v>2749</v>
      </c>
      <c r="E313" s="40" t="s">
        <v>2647</v>
      </c>
      <c r="F313" s="172" t="s">
        <v>30</v>
      </c>
      <c r="G313" s="40" t="s">
        <v>1531</v>
      </c>
      <c r="H313" s="171" t="s">
        <v>90</v>
      </c>
      <c r="I313" s="57" t="s">
        <v>5</v>
      </c>
      <c r="J313" s="40" t="s">
        <v>1532</v>
      </c>
      <c r="K313" s="40">
        <v>50000</v>
      </c>
      <c r="L313" s="40">
        <v>35000</v>
      </c>
      <c r="M313" s="172" t="s">
        <v>1533</v>
      </c>
      <c r="N313" s="40">
        <v>35000</v>
      </c>
      <c r="O313" s="172">
        <v>20</v>
      </c>
      <c r="P313" s="40">
        <v>35000</v>
      </c>
      <c r="Q313" s="40" t="s">
        <v>2368</v>
      </c>
      <c r="R313" s="172">
        <v>20</v>
      </c>
      <c r="S313" s="173" t="s">
        <v>2750</v>
      </c>
      <c r="T313" s="173" t="s">
        <v>2751</v>
      </c>
    </row>
    <row r="314" spans="1:20" ht="30">
      <c r="A314" s="169">
        <v>307</v>
      </c>
      <c r="B314" s="40"/>
      <c r="C314" s="40" t="s">
        <v>2752</v>
      </c>
      <c r="D314" s="40" t="s">
        <v>2753</v>
      </c>
      <c r="E314" s="40" t="s">
        <v>2754</v>
      </c>
      <c r="F314" s="172" t="s">
        <v>30</v>
      </c>
      <c r="G314" s="40" t="s">
        <v>1531</v>
      </c>
      <c r="H314" s="171" t="s">
        <v>90</v>
      </c>
      <c r="I314" s="57" t="s">
        <v>5</v>
      </c>
      <c r="J314" s="40" t="s">
        <v>1568</v>
      </c>
      <c r="K314" s="40">
        <v>50000</v>
      </c>
      <c r="L314" s="40">
        <v>35000</v>
      </c>
      <c r="M314" s="172" t="s">
        <v>1533</v>
      </c>
      <c r="N314" s="40">
        <v>35000</v>
      </c>
      <c r="O314" s="172">
        <v>20</v>
      </c>
      <c r="P314" s="40">
        <v>35000</v>
      </c>
      <c r="Q314" s="40" t="s">
        <v>2368</v>
      </c>
      <c r="R314" s="172">
        <v>20</v>
      </c>
      <c r="S314" s="173" t="s">
        <v>2755</v>
      </c>
      <c r="T314" s="173" t="s">
        <v>2756</v>
      </c>
    </row>
    <row r="315" spans="1:20" ht="30">
      <c r="A315" s="169">
        <v>308</v>
      </c>
      <c r="B315" s="40"/>
      <c r="C315" s="40" t="s">
        <v>1571</v>
      </c>
      <c r="D315" s="40" t="s">
        <v>2757</v>
      </c>
      <c r="E315" s="40" t="s">
        <v>2758</v>
      </c>
      <c r="F315" s="172" t="s">
        <v>30</v>
      </c>
      <c r="G315" s="40" t="s">
        <v>1531</v>
      </c>
      <c r="H315" s="171" t="s">
        <v>90</v>
      </c>
      <c r="I315" s="57" t="s">
        <v>5</v>
      </c>
      <c r="J315" s="40" t="s">
        <v>1568</v>
      </c>
      <c r="K315" s="40">
        <v>50000</v>
      </c>
      <c r="L315" s="40">
        <v>35000</v>
      </c>
      <c r="M315" s="172" t="s">
        <v>1533</v>
      </c>
      <c r="N315" s="40">
        <v>35000</v>
      </c>
      <c r="O315" s="172">
        <v>20</v>
      </c>
      <c r="P315" s="40">
        <v>35000</v>
      </c>
      <c r="Q315" s="40" t="s">
        <v>2368</v>
      </c>
      <c r="R315" s="172">
        <v>20</v>
      </c>
      <c r="S315" s="173" t="s">
        <v>2759</v>
      </c>
      <c r="T315" s="173" t="s">
        <v>2760</v>
      </c>
    </row>
    <row r="316" spans="1:20" ht="90">
      <c r="A316" s="169">
        <v>309</v>
      </c>
      <c r="B316" s="40"/>
      <c r="C316" s="40" t="s">
        <v>2761</v>
      </c>
      <c r="D316" s="40" t="s">
        <v>2429</v>
      </c>
      <c r="E316" s="40" t="s">
        <v>2459</v>
      </c>
      <c r="F316" s="172" t="s">
        <v>30</v>
      </c>
      <c r="G316" s="40" t="s">
        <v>1531</v>
      </c>
      <c r="H316" s="171" t="s">
        <v>100</v>
      </c>
      <c r="I316" s="175" t="s">
        <v>6</v>
      </c>
      <c r="J316" s="40" t="s">
        <v>1568</v>
      </c>
      <c r="K316" s="40">
        <v>50000</v>
      </c>
      <c r="L316" s="40">
        <v>35000</v>
      </c>
      <c r="M316" s="172" t="s">
        <v>1533</v>
      </c>
      <c r="N316" s="40">
        <v>35000</v>
      </c>
      <c r="O316" s="172">
        <v>20</v>
      </c>
      <c r="P316" s="40">
        <v>35000</v>
      </c>
      <c r="Q316" s="40" t="s">
        <v>2368</v>
      </c>
      <c r="R316" s="172">
        <v>20</v>
      </c>
      <c r="S316" s="173" t="s">
        <v>2762</v>
      </c>
      <c r="T316" s="173" t="s">
        <v>2763</v>
      </c>
    </row>
    <row r="317" spans="1:20" ht="30">
      <c r="A317" s="169">
        <v>310</v>
      </c>
      <c r="B317" s="40"/>
      <c r="C317" s="40" t="s">
        <v>2202</v>
      </c>
      <c r="D317" s="40" t="s">
        <v>2764</v>
      </c>
      <c r="E317" s="40" t="s">
        <v>2258</v>
      </c>
      <c r="F317" s="172" t="s">
        <v>30</v>
      </c>
      <c r="G317" s="40" t="s">
        <v>1531</v>
      </c>
      <c r="H317" s="171" t="s">
        <v>100</v>
      </c>
      <c r="I317" s="57" t="s">
        <v>5</v>
      </c>
      <c r="J317" s="40" t="s">
        <v>1532</v>
      </c>
      <c r="K317" s="40">
        <v>50000</v>
      </c>
      <c r="L317" s="40">
        <v>35000</v>
      </c>
      <c r="M317" s="172" t="s">
        <v>1533</v>
      </c>
      <c r="N317" s="40">
        <v>35000</v>
      </c>
      <c r="O317" s="172">
        <v>20</v>
      </c>
      <c r="P317" s="40">
        <v>35000</v>
      </c>
      <c r="Q317" s="40" t="s">
        <v>2368</v>
      </c>
      <c r="R317" s="172">
        <v>20</v>
      </c>
      <c r="S317" s="173" t="s">
        <v>2765</v>
      </c>
      <c r="T317" s="173" t="s">
        <v>2766</v>
      </c>
    </row>
    <row r="318" spans="1:20" ht="60">
      <c r="A318" s="169">
        <v>311</v>
      </c>
      <c r="B318" s="40"/>
      <c r="C318" s="40" t="s">
        <v>2767</v>
      </c>
      <c r="D318" s="40" t="s">
        <v>2115</v>
      </c>
      <c r="E318" s="40" t="s">
        <v>1698</v>
      </c>
      <c r="F318" s="172" t="s">
        <v>30</v>
      </c>
      <c r="G318" s="40" t="s">
        <v>1531</v>
      </c>
      <c r="H318" s="171" t="s">
        <v>100</v>
      </c>
      <c r="I318" s="57" t="s">
        <v>5</v>
      </c>
      <c r="J318" s="40" t="s">
        <v>1557</v>
      </c>
      <c r="K318" s="40">
        <v>50000</v>
      </c>
      <c r="L318" s="40">
        <v>35000</v>
      </c>
      <c r="M318" s="172" t="s">
        <v>1533</v>
      </c>
      <c r="N318" s="40">
        <v>35000</v>
      </c>
      <c r="O318" s="172">
        <v>20</v>
      </c>
      <c r="P318" s="40">
        <v>35000</v>
      </c>
      <c r="Q318" s="40" t="s">
        <v>2368</v>
      </c>
      <c r="R318" s="172">
        <v>20</v>
      </c>
      <c r="S318" s="173" t="s">
        <v>2768</v>
      </c>
      <c r="T318" s="173" t="s">
        <v>2769</v>
      </c>
    </row>
    <row r="319" spans="1:20" ht="45">
      <c r="A319" s="169">
        <v>312</v>
      </c>
      <c r="B319" s="40"/>
      <c r="C319" s="40" t="s">
        <v>1783</v>
      </c>
      <c r="D319" s="40" t="s">
        <v>2770</v>
      </c>
      <c r="E319" s="40" t="s">
        <v>2404</v>
      </c>
      <c r="F319" s="172" t="s">
        <v>30</v>
      </c>
      <c r="G319" s="40" t="s">
        <v>1531</v>
      </c>
      <c r="H319" s="171" t="s">
        <v>90</v>
      </c>
      <c r="I319" s="57" t="s">
        <v>5</v>
      </c>
      <c r="J319" s="40" t="s">
        <v>2771</v>
      </c>
      <c r="K319" s="40">
        <v>50000</v>
      </c>
      <c r="L319" s="40">
        <v>35000</v>
      </c>
      <c r="M319" s="172" t="s">
        <v>1533</v>
      </c>
      <c r="N319" s="40">
        <v>35000</v>
      </c>
      <c r="O319" s="172">
        <v>20</v>
      </c>
      <c r="P319" s="40">
        <v>35000</v>
      </c>
      <c r="Q319" s="40" t="s">
        <v>2368</v>
      </c>
      <c r="R319" s="172">
        <v>20</v>
      </c>
      <c r="S319" s="173" t="s">
        <v>2772</v>
      </c>
      <c r="T319" s="173" t="s">
        <v>2773</v>
      </c>
    </row>
    <row r="320" spans="1:20" ht="60">
      <c r="A320" s="169">
        <v>313</v>
      </c>
      <c r="B320" s="40"/>
      <c r="C320" s="40" t="s">
        <v>1710</v>
      </c>
      <c r="D320" s="40" t="s">
        <v>2129</v>
      </c>
      <c r="E320" s="40" t="s">
        <v>2774</v>
      </c>
      <c r="F320" s="172" t="s">
        <v>30</v>
      </c>
      <c r="G320" s="40" t="s">
        <v>1531</v>
      </c>
      <c r="H320" s="171" t="s">
        <v>90</v>
      </c>
      <c r="I320" s="57" t="s">
        <v>5</v>
      </c>
      <c r="J320" s="40" t="s">
        <v>1568</v>
      </c>
      <c r="K320" s="40">
        <v>50000</v>
      </c>
      <c r="L320" s="40">
        <v>35000</v>
      </c>
      <c r="M320" s="172" t="s">
        <v>1533</v>
      </c>
      <c r="N320" s="40">
        <v>35000</v>
      </c>
      <c r="O320" s="172">
        <v>20</v>
      </c>
      <c r="P320" s="40">
        <v>35000</v>
      </c>
      <c r="Q320" s="40" t="s">
        <v>2368</v>
      </c>
      <c r="R320" s="172">
        <v>20</v>
      </c>
      <c r="S320" s="173" t="s">
        <v>2775</v>
      </c>
      <c r="T320" s="173" t="s">
        <v>2776</v>
      </c>
    </row>
    <row r="321" spans="1:20" ht="45">
      <c r="A321" s="169">
        <v>314</v>
      </c>
      <c r="B321" s="40"/>
      <c r="C321" s="40" t="s">
        <v>1784</v>
      </c>
      <c r="D321" s="40" t="s">
        <v>2125</v>
      </c>
      <c r="E321" s="40" t="s">
        <v>2777</v>
      </c>
      <c r="F321" s="172" t="s">
        <v>30</v>
      </c>
      <c r="G321" s="40" t="s">
        <v>1531</v>
      </c>
      <c r="H321" s="171" t="s">
        <v>90</v>
      </c>
      <c r="I321" s="57" t="s">
        <v>5</v>
      </c>
      <c r="J321" s="40" t="s">
        <v>1532</v>
      </c>
      <c r="K321" s="40">
        <v>50000</v>
      </c>
      <c r="L321" s="40">
        <v>35000</v>
      </c>
      <c r="M321" s="172" t="s">
        <v>1533</v>
      </c>
      <c r="N321" s="40">
        <v>35000</v>
      </c>
      <c r="O321" s="172">
        <v>20</v>
      </c>
      <c r="P321" s="40">
        <v>35000</v>
      </c>
      <c r="Q321" s="40" t="s">
        <v>2368</v>
      </c>
      <c r="R321" s="172">
        <v>20</v>
      </c>
      <c r="S321" s="173" t="s">
        <v>2778</v>
      </c>
      <c r="T321" s="173" t="s">
        <v>2779</v>
      </c>
    </row>
    <row r="322" spans="1:20" ht="60">
      <c r="A322" s="169">
        <v>315</v>
      </c>
      <c r="B322" s="40"/>
      <c r="C322" s="40" t="s">
        <v>2780</v>
      </c>
      <c r="D322" s="40" t="s">
        <v>2781</v>
      </c>
      <c r="E322" s="40" t="s">
        <v>2774</v>
      </c>
      <c r="F322" s="172" t="s">
        <v>30</v>
      </c>
      <c r="G322" s="40" t="s">
        <v>1531</v>
      </c>
      <c r="H322" s="171" t="s">
        <v>100</v>
      </c>
      <c r="I322" s="57" t="s">
        <v>5</v>
      </c>
      <c r="J322" s="40" t="s">
        <v>1568</v>
      </c>
      <c r="K322" s="40">
        <v>50000</v>
      </c>
      <c r="L322" s="40">
        <v>35000</v>
      </c>
      <c r="M322" s="172" t="s">
        <v>1533</v>
      </c>
      <c r="N322" s="40">
        <v>35000</v>
      </c>
      <c r="O322" s="172">
        <v>20</v>
      </c>
      <c r="P322" s="40">
        <v>35000</v>
      </c>
      <c r="Q322" s="40" t="s">
        <v>2368</v>
      </c>
      <c r="R322" s="172">
        <v>20</v>
      </c>
      <c r="S322" s="173" t="s">
        <v>2782</v>
      </c>
      <c r="T322" s="173" t="s">
        <v>2783</v>
      </c>
    </row>
    <row r="323" spans="1:20" ht="30">
      <c r="A323" s="169">
        <v>316</v>
      </c>
      <c r="B323" s="40"/>
      <c r="C323" s="40" t="s">
        <v>2784</v>
      </c>
      <c r="D323" s="40" t="s">
        <v>2785</v>
      </c>
      <c r="E323" s="40" t="s">
        <v>1969</v>
      </c>
      <c r="F323" s="172" t="s">
        <v>30</v>
      </c>
      <c r="G323" s="40" t="s">
        <v>1531</v>
      </c>
      <c r="H323" s="171" t="s">
        <v>100</v>
      </c>
      <c r="I323" s="57" t="s">
        <v>5</v>
      </c>
      <c r="J323" s="40" t="s">
        <v>1557</v>
      </c>
      <c r="K323" s="40">
        <v>50000</v>
      </c>
      <c r="L323" s="40">
        <v>35000</v>
      </c>
      <c r="M323" s="172" t="s">
        <v>1533</v>
      </c>
      <c r="N323" s="40">
        <v>35000</v>
      </c>
      <c r="O323" s="172">
        <v>20</v>
      </c>
      <c r="P323" s="40">
        <v>35000</v>
      </c>
      <c r="Q323" s="40" t="s">
        <v>2368</v>
      </c>
      <c r="R323" s="172">
        <v>20</v>
      </c>
      <c r="S323" s="173" t="s">
        <v>2786</v>
      </c>
      <c r="T323" s="173" t="s">
        <v>2787</v>
      </c>
    </row>
    <row r="324" spans="1:20" ht="60">
      <c r="A324" s="169">
        <v>317</v>
      </c>
      <c r="B324" s="40"/>
      <c r="C324" s="40" t="s">
        <v>2788</v>
      </c>
      <c r="D324" s="40" t="s">
        <v>1932</v>
      </c>
      <c r="E324" s="40" t="s">
        <v>2789</v>
      </c>
      <c r="F324" s="172" t="s">
        <v>30</v>
      </c>
      <c r="G324" s="40" t="s">
        <v>1531</v>
      </c>
      <c r="H324" s="171" t="s">
        <v>90</v>
      </c>
      <c r="I324" s="57" t="s">
        <v>5</v>
      </c>
      <c r="J324" s="40" t="s">
        <v>1568</v>
      </c>
      <c r="K324" s="40">
        <v>50000</v>
      </c>
      <c r="L324" s="40">
        <v>35000</v>
      </c>
      <c r="M324" s="172" t="s">
        <v>1533</v>
      </c>
      <c r="N324" s="40">
        <v>35000</v>
      </c>
      <c r="O324" s="172">
        <v>20</v>
      </c>
      <c r="P324" s="40">
        <v>35000</v>
      </c>
      <c r="Q324" s="40" t="s">
        <v>2368</v>
      </c>
      <c r="R324" s="172">
        <v>20</v>
      </c>
      <c r="S324" s="173" t="s">
        <v>2790</v>
      </c>
      <c r="T324" s="173" t="s">
        <v>2791</v>
      </c>
    </row>
    <row r="325" spans="1:20" ht="30">
      <c r="A325" s="169">
        <v>318</v>
      </c>
      <c r="B325" s="40"/>
      <c r="C325" s="40" t="s">
        <v>2080</v>
      </c>
      <c r="D325" s="40" t="s">
        <v>2792</v>
      </c>
      <c r="E325" s="40" t="s">
        <v>2793</v>
      </c>
      <c r="F325" s="172" t="s">
        <v>30</v>
      </c>
      <c r="G325" s="40" t="s">
        <v>1531</v>
      </c>
      <c r="H325" s="171" t="s">
        <v>90</v>
      </c>
      <c r="I325" s="57" t="s">
        <v>5</v>
      </c>
      <c r="J325" s="40" t="s">
        <v>1568</v>
      </c>
      <c r="K325" s="40">
        <v>50000</v>
      </c>
      <c r="L325" s="40">
        <v>35000</v>
      </c>
      <c r="M325" s="172" t="s">
        <v>1533</v>
      </c>
      <c r="N325" s="40">
        <v>35000</v>
      </c>
      <c r="O325" s="172">
        <v>20</v>
      </c>
      <c r="P325" s="40">
        <v>35000</v>
      </c>
      <c r="Q325" s="40" t="s">
        <v>2368</v>
      </c>
      <c r="R325" s="172">
        <v>20</v>
      </c>
      <c r="S325" s="173" t="s">
        <v>2794</v>
      </c>
      <c r="T325" s="173" t="s">
        <v>2795</v>
      </c>
    </row>
    <row r="326" spans="1:20" ht="60">
      <c r="A326" s="169">
        <v>319</v>
      </c>
      <c r="B326" s="40"/>
      <c r="C326" s="40" t="s">
        <v>2796</v>
      </c>
      <c r="D326" s="40" t="s">
        <v>2065</v>
      </c>
      <c r="E326" s="40" t="s">
        <v>2797</v>
      </c>
      <c r="F326" s="172" t="s">
        <v>30</v>
      </c>
      <c r="G326" s="40" t="s">
        <v>1531</v>
      </c>
      <c r="H326" s="171" t="s">
        <v>90</v>
      </c>
      <c r="I326" s="57" t="s">
        <v>5</v>
      </c>
      <c r="J326" s="40" t="s">
        <v>1568</v>
      </c>
      <c r="K326" s="40">
        <v>50000</v>
      </c>
      <c r="L326" s="40">
        <v>35000</v>
      </c>
      <c r="M326" s="172" t="s">
        <v>1533</v>
      </c>
      <c r="N326" s="40">
        <v>35000</v>
      </c>
      <c r="O326" s="172">
        <v>20</v>
      </c>
      <c r="P326" s="40">
        <v>35000</v>
      </c>
      <c r="Q326" s="40" t="s">
        <v>2368</v>
      </c>
      <c r="R326" s="172">
        <v>20</v>
      </c>
      <c r="S326" s="173" t="s">
        <v>2798</v>
      </c>
      <c r="T326" s="173" t="s">
        <v>2799</v>
      </c>
    </row>
    <row r="327" spans="1:20" ht="60">
      <c r="A327" s="169">
        <v>320</v>
      </c>
      <c r="B327" s="40"/>
      <c r="C327" s="40" t="s">
        <v>1617</v>
      </c>
      <c r="D327" s="40" t="s">
        <v>1907</v>
      </c>
      <c r="E327" s="40" t="s">
        <v>1808</v>
      </c>
      <c r="F327" s="172" t="s">
        <v>30</v>
      </c>
      <c r="G327" s="40" t="s">
        <v>1531</v>
      </c>
      <c r="H327" s="171" t="s">
        <v>90</v>
      </c>
      <c r="I327" s="57" t="s">
        <v>5</v>
      </c>
      <c r="J327" s="40" t="s">
        <v>1532</v>
      </c>
      <c r="K327" s="40">
        <v>50000</v>
      </c>
      <c r="L327" s="40">
        <v>35000</v>
      </c>
      <c r="M327" s="172" t="s">
        <v>1533</v>
      </c>
      <c r="N327" s="40">
        <v>35000</v>
      </c>
      <c r="O327" s="172">
        <v>20</v>
      </c>
      <c r="P327" s="40">
        <v>35000</v>
      </c>
      <c r="Q327" s="40" t="s">
        <v>2368</v>
      </c>
      <c r="R327" s="172">
        <v>20</v>
      </c>
      <c r="S327" s="173" t="s">
        <v>2800</v>
      </c>
      <c r="T327" s="173" t="s">
        <v>2801</v>
      </c>
    </row>
    <row r="328" spans="1:20" ht="45">
      <c r="A328" s="169">
        <v>321</v>
      </c>
      <c r="B328" s="40"/>
      <c r="C328" s="40" t="s">
        <v>1551</v>
      </c>
      <c r="D328" s="40" t="s">
        <v>2402</v>
      </c>
      <c r="E328" s="40" t="s">
        <v>2404</v>
      </c>
      <c r="F328" s="172" t="s">
        <v>30</v>
      </c>
      <c r="G328" s="40" t="s">
        <v>1531</v>
      </c>
      <c r="H328" s="171" t="s">
        <v>90</v>
      </c>
      <c r="I328" s="57" t="s">
        <v>5</v>
      </c>
      <c r="J328" s="40" t="s">
        <v>2581</v>
      </c>
      <c r="K328" s="40">
        <v>50000</v>
      </c>
      <c r="L328" s="40">
        <v>35000</v>
      </c>
      <c r="M328" s="172" t="s">
        <v>1533</v>
      </c>
      <c r="N328" s="40">
        <v>35000</v>
      </c>
      <c r="O328" s="172">
        <v>20</v>
      </c>
      <c r="P328" s="40">
        <v>35000</v>
      </c>
      <c r="Q328" s="40" t="s">
        <v>2368</v>
      </c>
      <c r="R328" s="172">
        <v>20</v>
      </c>
      <c r="S328" s="173" t="s">
        <v>2802</v>
      </c>
      <c r="T328" s="173" t="s">
        <v>2803</v>
      </c>
    </row>
    <row r="329" spans="1:20" ht="45">
      <c r="A329" s="169">
        <v>322</v>
      </c>
      <c r="B329" s="40"/>
      <c r="C329" s="40" t="s">
        <v>2804</v>
      </c>
      <c r="D329" s="40" t="s">
        <v>2403</v>
      </c>
      <c r="E329" s="40" t="s">
        <v>2404</v>
      </c>
      <c r="F329" s="172" t="s">
        <v>30</v>
      </c>
      <c r="G329" s="40" t="s">
        <v>1531</v>
      </c>
      <c r="H329" s="171" t="s">
        <v>90</v>
      </c>
      <c r="I329" s="57" t="s">
        <v>5</v>
      </c>
      <c r="J329" s="40" t="s">
        <v>1568</v>
      </c>
      <c r="K329" s="40">
        <v>50000</v>
      </c>
      <c r="L329" s="40">
        <v>35000</v>
      </c>
      <c r="M329" s="172" t="s">
        <v>1533</v>
      </c>
      <c r="N329" s="40">
        <v>35000</v>
      </c>
      <c r="O329" s="172">
        <v>20</v>
      </c>
      <c r="P329" s="40">
        <v>35000</v>
      </c>
      <c r="Q329" s="40" t="s">
        <v>2368</v>
      </c>
      <c r="R329" s="172">
        <v>20</v>
      </c>
      <c r="S329" s="173" t="s">
        <v>2805</v>
      </c>
      <c r="T329" s="173" t="s">
        <v>2806</v>
      </c>
    </row>
    <row r="330" spans="1:20" ht="75">
      <c r="A330" s="169">
        <v>323</v>
      </c>
      <c r="B330" s="40"/>
      <c r="C330" s="40" t="s">
        <v>2807</v>
      </c>
      <c r="D330" s="40" t="s">
        <v>2279</v>
      </c>
      <c r="E330" s="40" t="s">
        <v>2808</v>
      </c>
      <c r="F330" s="172" t="s">
        <v>30</v>
      </c>
      <c r="G330" s="40" t="s">
        <v>2281</v>
      </c>
      <c r="H330" s="171" t="s">
        <v>100</v>
      </c>
      <c r="I330" s="175" t="s">
        <v>6</v>
      </c>
      <c r="J330" s="40" t="s">
        <v>1803</v>
      </c>
      <c r="K330" s="40">
        <v>50000</v>
      </c>
      <c r="L330" s="40">
        <v>35000</v>
      </c>
      <c r="M330" s="172" t="s">
        <v>1533</v>
      </c>
      <c r="N330" s="40">
        <v>35000</v>
      </c>
      <c r="O330" s="172">
        <v>20</v>
      </c>
      <c r="P330" s="40">
        <v>35000</v>
      </c>
      <c r="Q330" s="40" t="s">
        <v>2368</v>
      </c>
      <c r="R330" s="172">
        <v>20</v>
      </c>
      <c r="S330" s="173" t="s">
        <v>2809</v>
      </c>
      <c r="T330" s="173" t="s">
        <v>2810</v>
      </c>
    </row>
    <row r="331" spans="1:20" ht="60">
      <c r="A331" s="169">
        <v>324</v>
      </c>
      <c r="B331" s="40"/>
      <c r="C331" s="40" t="s">
        <v>2811</v>
      </c>
      <c r="D331" s="40" t="s">
        <v>2812</v>
      </c>
      <c r="E331" s="40" t="s">
        <v>2470</v>
      </c>
      <c r="F331" s="172" t="s">
        <v>30</v>
      </c>
      <c r="G331" s="40" t="s">
        <v>2281</v>
      </c>
      <c r="H331" s="171" t="s">
        <v>90</v>
      </c>
      <c r="I331" s="175" t="s">
        <v>6</v>
      </c>
      <c r="J331" s="40" t="s">
        <v>2392</v>
      </c>
      <c r="K331" s="40">
        <v>50000</v>
      </c>
      <c r="L331" s="40">
        <v>35000</v>
      </c>
      <c r="M331" s="172" t="s">
        <v>1533</v>
      </c>
      <c r="N331" s="40">
        <v>35000</v>
      </c>
      <c r="O331" s="172">
        <v>20</v>
      </c>
      <c r="P331" s="40">
        <v>35000</v>
      </c>
      <c r="Q331" s="40" t="s">
        <v>2368</v>
      </c>
      <c r="R331" s="172">
        <v>20</v>
      </c>
      <c r="S331" s="173" t="s">
        <v>2813</v>
      </c>
      <c r="T331" s="173" t="s">
        <v>2814</v>
      </c>
    </row>
    <row r="332" spans="1:20" ht="75">
      <c r="A332" s="169">
        <v>325</v>
      </c>
      <c r="B332" s="40"/>
      <c r="C332" s="40" t="s">
        <v>2815</v>
      </c>
      <c r="D332" s="40" t="s">
        <v>2279</v>
      </c>
      <c r="E332" s="40" t="s">
        <v>2808</v>
      </c>
      <c r="F332" s="172" t="s">
        <v>30</v>
      </c>
      <c r="G332" s="40" t="s">
        <v>2281</v>
      </c>
      <c r="H332" s="171" t="s">
        <v>100</v>
      </c>
      <c r="I332" s="175" t="s">
        <v>6</v>
      </c>
      <c r="J332" s="40" t="s">
        <v>1803</v>
      </c>
      <c r="K332" s="40">
        <v>50000</v>
      </c>
      <c r="L332" s="40">
        <v>35000</v>
      </c>
      <c r="M332" s="172" t="s">
        <v>1533</v>
      </c>
      <c r="N332" s="40">
        <v>35000</v>
      </c>
      <c r="O332" s="172">
        <v>20</v>
      </c>
      <c r="P332" s="40">
        <v>35000</v>
      </c>
      <c r="Q332" s="40" t="s">
        <v>2368</v>
      </c>
      <c r="R332" s="172">
        <v>20</v>
      </c>
      <c r="S332" s="173" t="s">
        <v>2816</v>
      </c>
      <c r="T332" s="173" t="s">
        <v>2817</v>
      </c>
    </row>
    <row r="333" spans="1:20" ht="45">
      <c r="A333" s="169">
        <v>326</v>
      </c>
      <c r="B333" s="40"/>
      <c r="C333" s="40" t="s">
        <v>1750</v>
      </c>
      <c r="D333" s="40" t="s">
        <v>2818</v>
      </c>
      <c r="E333" s="40" t="s">
        <v>2404</v>
      </c>
      <c r="F333" s="172" t="s">
        <v>30</v>
      </c>
      <c r="G333" s="40" t="s">
        <v>1531</v>
      </c>
      <c r="H333" s="171" t="s">
        <v>100</v>
      </c>
      <c r="I333" s="57" t="s">
        <v>5</v>
      </c>
      <c r="J333" s="40" t="s">
        <v>1877</v>
      </c>
      <c r="K333" s="40">
        <v>50000</v>
      </c>
      <c r="L333" s="40">
        <v>35000</v>
      </c>
      <c r="M333" s="172" t="s">
        <v>1533</v>
      </c>
      <c r="N333" s="40">
        <v>35000</v>
      </c>
      <c r="O333" s="172">
        <v>20</v>
      </c>
      <c r="P333" s="40">
        <v>35000</v>
      </c>
      <c r="Q333" s="40" t="s">
        <v>2368</v>
      </c>
      <c r="R333" s="172">
        <v>20</v>
      </c>
      <c r="S333" s="173" t="s">
        <v>2819</v>
      </c>
      <c r="T333" s="173" t="s">
        <v>2820</v>
      </c>
    </row>
    <row r="334" spans="1:20" ht="45">
      <c r="A334" s="169">
        <v>327</v>
      </c>
      <c r="B334" s="40"/>
      <c r="C334" s="40" t="s">
        <v>2821</v>
      </c>
      <c r="D334" s="40" t="s">
        <v>2206</v>
      </c>
      <c r="E334" s="40" t="s">
        <v>2560</v>
      </c>
      <c r="F334" s="172" t="s">
        <v>30</v>
      </c>
      <c r="G334" s="40" t="s">
        <v>1531</v>
      </c>
      <c r="H334" s="171" t="s">
        <v>90</v>
      </c>
      <c r="I334" s="57" t="s">
        <v>5</v>
      </c>
      <c r="J334" s="40" t="s">
        <v>1532</v>
      </c>
      <c r="K334" s="40">
        <v>50000</v>
      </c>
      <c r="L334" s="40">
        <v>35000</v>
      </c>
      <c r="M334" s="172" t="s">
        <v>1533</v>
      </c>
      <c r="N334" s="40">
        <v>35000</v>
      </c>
      <c r="O334" s="172">
        <v>20</v>
      </c>
      <c r="P334" s="40">
        <v>35000</v>
      </c>
      <c r="Q334" s="40" t="s">
        <v>2368</v>
      </c>
      <c r="R334" s="172">
        <v>20</v>
      </c>
      <c r="S334" s="173" t="s">
        <v>2822</v>
      </c>
      <c r="T334" s="173" t="s">
        <v>2823</v>
      </c>
    </row>
    <row r="335" spans="1:20" ht="75">
      <c r="A335" s="169">
        <v>328</v>
      </c>
      <c r="B335" s="40"/>
      <c r="C335" s="40" t="s">
        <v>2824</v>
      </c>
      <c r="D335" s="40" t="s">
        <v>2102</v>
      </c>
      <c r="E335" s="40" t="s">
        <v>2825</v>
      </c>
      <c r="F335" s="172" t="s">
        <v>30</v>
      </c>
      <c r="G335" s="40" t="s">
        <v>1531</v>
      </c>
      <c r="H335" s="171" t="s">
        <v>90</v>
      </c>
      <c r="I335" s="57" t="s">
        <v>5</v>
      </c>
      <c r="J335" s="40" t="s">
        <v>1568</v>
      </c>
      <c r="K335" s="40">
        <v>50000</v>
      </c>
      <c r="L335" s="40">
        <v>35000</v>
      </c>
      <c r="M335" s="172" t="s">
        <v>1533</v>
      </c>
      <c r="N335" s="40">
        <v>35000</v>
      </c>
      <c r="O335" s="172">
        <v>20</v>
      </c>
      <c r="P335" s="40">
        <v>35000</v>
      </c>
      <c r="Q335" s="40" t="s">
        <v>2368</v>
      </c>
      <c r="R335" s="172">
        <v>20</v>
      </c>
      <c r="S335" s="173" t="s">
        <v>2826</v>
      </c>
      <c r="T335" s="173" t="s">
        <v>2827</v>
      </c>
    </row>
    <row r="336" spans="1:20" ht="60">
      <c r="A336" s="169">
        <v>329</v>
      </c>
      <c r="B336" s="40"/>
      <c r="C336" s="40" t="s">
        <v>2828</v>
      </c>
      <c r="D336" s="40" t="s">
        <v>1756</v>
      </c>
      <c r="E336" s="40" t="s">
        <v>2829</v>
      </c>
      <c r="F336" s="172" t="s">
        <v>30</v>
      </c>
      <c r="G336" s="40" t="s">
        <v>1531</v>
      </c>
      <c r="H336" s="171" t="s">
        <v>90</v>
      </c>
      <c r="I336" s="57" t="s">
        <v>5</v>
      </c>
      <c r="J336" s="40" t="s">
        <v>1532</v>
      </c>
      <c r="K336" s="40">
        <v>50000</v>
      </c>
      <c r="L336" s="40">
        <v>35000</v>
      </c>
      <c r="M336" s="172" t="s">
        <v>1533</v>
      </c>
      <c r="N336" s="40">
        <v>35000</v>
      </c>
      <c r="O336" s="172">
        <v>20</v>
      </c>
      <c r="P336" s="40">
        <v>35000</v>
      </c>
      <c r="Q336" s="40" t="s">
        <v>2368</v>
      </c>
      <c r="R336" s="172">
        <v>20</v>
      </c>
      <c r="S336" s="173" t="s">
        <v>2830</v>
      </c>
      <c r="T336" s="173" t="s">
        <v>2831</v>
      </c>
    </row>
    <row r="337" spans="1:20" ht="45">
      <c r="A337" s="169">
        <v>330</v>
      </c>
      <c r="B337" s="40"/>
      <c r="C337" s="40" t="s">
        <v>1894</v>
      </c>
      <c r="D337" s="40" t="s">
        <v>2832</v>
      </c>
      <c r="E337" s="40" t="s">
        <v>2833</v>
      </c>
      <c r="F337" s="172" t="s">
        <v>30</v>
      </c>
      <c r="G337" s="40" t="s">
        <v>1531</v>
      </c>
      <c r="H337" s="171" t="s">
        <v>90</v>
      </c>
      <c r="I337" s="57" t="s">
        <v>5</v>
      </c>
      <c r="J337" s="40" t="s">
        <v>1568</v>
      </c>
      <c r="K337" s="40">
        <v>50000</v>
      </c>
      <c r="L337" s="40">
        <v>35000</v>
      </c>
      <c r="M337" s="172" t="s">
        <v>1533</v>
      </c>
      <c r="N337" s="40">
        <v>35000</v>
      </c>
      <c r="O337" s="172">
        <v>20</v>
      </c>
      <c r="P337" s="40">
        <v>35000</v>
      </c>
      <c r="Q337" s="40" t="s">
        <v>2368</v>
      </c>
      <c r="R337" s="172">
        <v>20</v>
      </c>
      <c r="S337" s="173" t="s">
        <v>2834</v>
      </c>
      <c r="T337" s="173" t="s">
        <v>2835</v>
      </c>
    </row>
    <row r="338" spans="1:20" ht="60">
      <c r="A338" s="169">
        <v>331</v>
      </c>
      <c r="B338" s="40"/>
      <c r="C338" s="40" t="s">
        <v>2836</v>
      </c>
      <c r="D338" s="40" t="s">
        <v>2837</v>
      </c>
      <c r="E338" s="40" t="s">
        <v>2838</v>
      </c>
      <c r="F338" s="172" t="s">
        <v>30</v>
      </c>
      <c r="G338" s="40" t="s">
        <v>1531</v>
      </c>
      <c r="H338" s="171" t="s">
        <v>90</v>
      </c>
      <c r="I338" s="57" t="s">
        <v>5</v>
      </c>
      <c r="J338" s="40" t="s">
        <v>1532</v>
      </c>
      <c r="K338" s="40">
        <v>50000</v>
      </c>
      <c r="L338" s="40">
        <v>35000</v>
      </c>
      <c r="M338" s="172" t="s">
        <v>1533</v>
      </c>
      <c r="N338" s="40">
        <v>35000</v>
      </c>
      <c r="O338" s="172">
        <v>20</v>
      </c>
      <c r="P338" s="40">
        <v>35000</v>
      </c>
      <c r="Q338" s="40" t="s">
        <v>2368</v>
      </c>
      <c r="R338" s="172">
        <v>20</v>
      </c>
      <c r="S338" s="173" t="s">
        <v>2839</v>
      </c>
      <c r="T338" s="173" t="s">
        <v>2840</v>
      </c>
    </row>
    <row r="339" spans="1:20" ht="60">
      <c r="A339" s="169">
        <v>332</v>
      </c>
      <c r="B339" s="40"/>
      <c r="C339" s="40" t="s">
        <v>2841</v>
      </c>
      <c r="D339" s="40" t="s">
        <v>2568</v>
      </c>
      <c r="E339" s="40" t="s">
        <v>1742</v>
      </c>
      <c r="F339" s="172" t="s">
        <v>30</v>
      </c>
      <c r="G339" s="40" t="s">
        <v>1531</v>
      </c>
      <c r="H339" s="171" t="s">
        <v>90</v>
      </c>
      <c r="I339" s="57" t="s">
        <v>5</v>
      </c>
      <c r="J339" s="40" t="s">
        <v>1568</v>
      </c>
      <c r="K339" s="40">
        <v>50000</v>
      </c>
      <c r="L339" s="40">
        <v>35000</v>
      </c>
      <c r="M339" s="172" t="s">
        <v>1533</v>
      </c>
      <c r="N339" s="40">
        <v>35000</v>
      </c>
      <c r="O339" s="172">
        <v>20</v>
      </c>
      <c r="P339" s="40">
        <v>35000</v>
      </c>
      <c r="Q339" s="40" t="s">
        <v>2368</v>
      </c>
      <c r="R339" s="172">
        <v>20</v>
      </c>
      <c r="S339" s="173" t="s">
        <v>2842</v>
      </c>
      <c r="T339" s="173" t="s">
        <v>2843</v>
      </c>
    </row>
    <row r="340" spans="1:20" ht="30">
      <c r="A340" s="169">
        <v>333</v>
      </c>
      <c r="B340" s="40"/>
      <c r="C340" s="40" t="s">
        <v>2844</v>
      </c>
      <c r="D340" s="40" t="s">
        <v>2845</v>
      </c>
      <c r="E340" s="40" t="s">
        <v>2728</v>
      </c>
      <c r="F340" s="172" t="s">
        <v>30</v>
      </c>
      <c r="G340" s="40" t="s">
        <v>1531</v>
      </c>
      <c r="H340" s="171" t="s">
        <v>90</v>
      </c>
      <c r="I340" s="57" t="s">
        <v>5</v>
      </c>
      <c r="J340" s="40" t="s">
        <v>1557</v>
      </c>
      <c r="K340" s="40">
        <v>50000</v>
      </c>
      <c r="L340" s="40">
        <v>35000</v>
      </c>
      <c r="M340" s="172" t="s">
        <v>1533</v>
      </c>
      <c r="N340" s="40">
        <v>35000</v>
      </c>
      <c r="O340" s="172">
        <v>20</v>
      </c>
      <c r="P340" s="40">
        <v>35000</v>
      </c>
      <c r="Q340" s="40" t="s">
        <v>2368</v>
      </c>
      <c r="R340" s="172">
        <v>20</v>
      </c>
      <c r="S340" s="173" t="s">
        <v>2846</v>
      </c>
      <c r="T340" s="173" t="s">
        <v>2847</v>
      </c>
    </row>
    <row r="341" spans="1:20" ht="60">
      <c r="A341" s="169">
        <v>334</v>
      </c>
      <c r="B341" s="40"/>
      <c r="C341" s="40" t="s">
        <v>2848</v>
      </c>
      <c r="D341" s="40" t="s">
        <v>2327</v>
      </c>
      <c r="E341" s="40" t="s">
        <v>2849</v>
      </c>
      <c r="F341" s="172" t="s">
        <v>30</v>
      </c>
      <c r="G341" s="40" t="s">
        <v>1531</v>
      </c>
      <c r="H341" s="171" t="s">
        <v>90</v>
      </c>
      <c r="I341" s="57" t="s">
        <v>5</v>
      </c>
      <c r="J341" s="40" t="s">
        <v>1532</v>
      </c>
      <c r="K341" s="40">
        <v>50000</v>
      </c>
      <c r="L341" s="40">
        <v>35000</v>
      </c>
      <c r="M341" s="172" t="s">
        <v>1533</v>
      </c>
      <c r="N341" s="40">
        <v>35000</v>
      </c>
      <c r="O341" s="172">
        <v>20</v>
      </c>
      <c r="P341" s="40">
        <v>35000</v>
      </c>
      <c r="Q341" s="40" t="s">
        <v>2368</v>
      </c>
      <c r="R341" s="172">
        <v>20</v>
      </c>
      <c r="S341" s="173" t="s">
        <v>2850</v>
      </c>
      <c r="T341" s="173" t="s">
        <v>2851</v>
      </c>
    </row>
    <row r="342" spans="1:20" ht="30">
      <c r="A342" s="169">
        <v>335</v>
      </c>
      <c r="B342" s="40"/>
      <c r="C342" s="40" t="s">
        <v>2852</v>
      </c>
      <c r="D342" s="40" t="s">
        <v>2853</v>
      </c>
      <c r="E342" s="40" t="s">
        <v>2367</v>
      </c>
      <c r="F342" s="172" t="s">
        <v>30</v>
      </c>
      <c r="G342" s="40" t="s">
        <v>1531</v>
      </c>
      <c r="H342" s="171" t="s">
        <v>100</v>
      </c>
      <c r="I342" s="57" t="s">
        <v>5</v>
      </c>
      <c r="J342" s="40" t="s">
        <v>1532</v>
      </c>
      <c r="K342" s="40">
        <v>50000</v>
      </c>
      <c r="L342" s="40">
        <v>35000</v>
      </c>
      <c r="M342" s="172" t="s">
        <v>1533</v>
      </c>
      <c r="N342" s="40">
        <v>35000</v>
      </c>
      <c r="O342" s="172">
        <v>20</v>
      </c>
      <c r="P342" s="40">
        <v>35000</v>
      </c>
      <c r="Q342" s="40" t="s">
        <v>2368</v>
      </c>
      <c r="R342" s="172">
        <v>20</v>
      </c>
      <c r="S342" s="173" t="s">
        <v>2854</v>
      </c>
      <c r="T342" s="173" t="s">
        <v>2855</v>
      </c>
    </row>
    <row r="343" spans="1:20" ht="75">
      <c r="A343" s="169">
        <v>336</v>
      </c>
      <c r="B343" s="40"/>
      <c r="C343" s="40" t="s">
        <v>2856</v>
      </c>
      <c r="D343" s="40" t="s">
        <v>2554</v>
      </c>
      <c r="E343" s="40" t="s">
        <v>2857</v>
      </c>
      <c r="F343" s="172" t="s">
        <v>30</v>
      </c>
      <c r="G343" s="40" t="s">
        <v>1531</v>
      </c>
      <c r="H343" s="171" t="s">
        <v>90</v>
      </c>
      <c r="I343" s="57" t="s">
        <v>5</v>
      </c>
      <c r="J343" s="40" t="s">
        <v>1532</v>
      </c>
      <c r="K343" s="40">
        <v>50000</v>
      </c>
      <c r="L343" s="40">
        <v>35000</v>
      </c>
      <c r="M343" s="172" t="s">
        <v>1533</v>
      </c>
      <c r="N343" s="40">
        <v>35000</v>
      </c>
      <c r="O343" s="172">
        <v>20</v>
      </c>
      <c r="P343" s="40">
        <v>35000</v>
      </c>
      <c r="Q343" s="40" t="s">
        <v>2368</v>
      </c>
      <c r="R343" s="172">
        <v>20</v>
      </c>
      <c r="S343" s="173" t="s">
        <v>2858</v>
      </c>
      <c r="T343" s="173" t="s">
        <v>2859</v>
      </c>
    </row>
    <row r="344" spans="1:20" ht="60">
      <c r="A344" s="169">
        <v>337</v>
      </c>
      <c r="B344" s="40"/>
      <c r="C344" s="40" t="s">
        <v>2650</v>
      </c>
      <c r="D344" s="40" t="s">
        <v>2051</v>
      </c>
      <c r="E344" s="40" t="s">
        <v>2860</v>
      </c>
      <c r="F344" s="172" t="s">
        <v>30</v>
      </c>
      <c r="G344" s="40" t="s">
        <v>1531</v>
      </c>
      <c r="H344" s="171" t="s">
        <v>90</v>
      </c>
      <c r="I344" s="57" t="s">
        <v>5</v>
      </c>
      <c r="J344" s="40" t="s">
        <v>1532</v>
      </c>
      <c r="K344" s="40">
        <v>50000</v>
      </c>
      <c r="L344" s="40">
        <v>35000</v>
      </c>
      <c r="M344" s="172" t="s">
        <v>1533</v>
      </c>
      <c r="N344" s="40">
        <v>35000</v>
      </c>
      <c r="O344" s="172">
        <v>20</v>
      </c>
      <c r="P344" s="40">
        <v>35000</v>
      </c>
      <c r="Q344" s="40" t="s">
        <v>2368</v>
      </c>
      <c r="R344" s="172">
        <v>20</v>
      </c>
      <c r="S344" s="173" t="s">
        <v>2861</v>
      </c>
      <c r="T344" s="173" t="s">
        <v>2862</v>
      </c>
    </row>
    <row r="345" spans="1:20" ht="45">
      <c r="A345" s="169">
        <v>338</v>
      </c>
      <c r="B345" s="40"/>
      <c r="C345" s="40" t="s">
        <v>2863</v>
      </c>
      <c r="D345" s="40" t="s">
        <v>2864</v>
      </c>
      <c r="E345" s="40" t="s">
        <v>2865</v>
      </c>
      <c r="F345" s="172" t="s">
        <v>30</v>
      </c>
      <c r="G345" s="40" t="s">
        <v>1531</v>
      </c>
      <c r="H345" s="171" t="s">
        <v>90</v>
      </c>
      <c r="I345" s="175" t="s">
        <v>6</v>
      </c>
      <c r="J345" s="40" t="s">
        <v>1568</v>
      </c>
      <c r="K345" s="40">
        <v>50000</v>
      </c>
      <c r="L345" s="40">
        <v>35000</v>
      </c>
      <c r="M345" s="172" t="s">
        <v>1533</v>
      </c>
      <c r="N345" s="40">
        <v>35000</v>
      </c>
      <c r="O345" s="172">
        <v>20</v>
      </c>
      <c r="P345" s="40">
        <v>35000</v>
      </c>
      <c r="Q345" s="40" t="s">
        <v>2368</v>
      </c>
      <c r="R345" s="172">
        <v>20</v>
      </c>
      <c r="S345" s="173" t="s">
        <v>2866</v>
      </c>
      <c r="T345" s="173" t="s">
        <v>2867</v>
      </c>
    </row>
    <row r="346" spans="1:20" ht="60">
      <c r="A346" s="169">
        <v>339</v>
      </c>
      <c r="B346" s="40"/>
      <c r="C346" s="40" t="s">
        <v>1894</v>
      </c>
      <c r="D346" s="40" t="s">
        <v>2868</v>
      </c>
      <c r="E346" s="40" t="s">
        <v>2869</v>
      </c>
      <c r="F346" s="172" t="s">
        <v>30</v>
      </c>
      <c r="G346" s="40" t="s">
        <v>1531</v>
      </c>
      <c r="H346" s="171" t="s">
        <v>90</v>
      </c>
      <c r="I346" s="175" t="s">
        <v>6</v>
      </c>
      <c r="J346" s="40" t="s">
        <v>2870</v>
      </c>
      <c r="K346" s="40">
        <v>50000</v>
      </c>
      <c r="L346" s="40">
        <v>35000</v>
      </c>
      <c r="M346" s="172" t="s">
        <v>1533</v>
      </c>
      <c r="N346" s="40">
        <v>35000</v>
      </c>
      <c r="O346" s="172">
        <v>20</v>
      </c>
      <c r="P346" s="40">
        <v>35000</v>
      </c>
      <c r="Q346" s="40" t="s">
        <v>2368</v>
      </c>
      <c r="R346" s="172">
        <v>20</v>
      </c>
      <c r="S346" s="173" t="s">
        <v>2871</v>
      </c>
      <c r="T346" s="173" t="s">
        <v>2872</v>
      </c>
    </row>
    <row r="347" spans="1:20" ht="75">
      <c r="A347" s="169">
        <v>340</v>
      </c>
      <c r="B347" s="40"/>
      <c r="C347" s="40" t="s">
        <v>2873</v>
      </c>
      <c r="D347" s="40" t="s">
        <v>2874</v>
      </c>
      <c r="E347" s="40" t="s">
        <v>2875</v>
      </c>
      <c r="F347" s="172" t="s">
        <v>30</v>
      </c>
      <c r="G347" s="40" t="s">
        <v>2281</v>
      </c>
      <c r="H347" s="171" t="s">
        <v>100</v>
      </c>
      <c r="I347" s="175" t="s">
        <v>6</v>
      </c>
      <c r="J347" s="40" t="s">
        <v>2392</v>
      </c>
      <c r="K347" s="40">
        <v>50000</v>
      </c>
      <c r="L347" s="40">
        <v>35000</v>
      </c>
      <c r="M347" s="172" t="s">
        <v>1533</v>
      </c>
      <c r="N347" s="40">
        <v>35000</v>
      </c>
      <c r="O347" s="172">
        <v>20</v>
      </c>
      <c r="P347" s="40">
        <v>35000</v>
      </c>
      <c r="Q347" s="40" t="s">
        <v>2368</v>
      </c>
      <c r="R347" s="172">
        <v>20</v>
      </c>
      <c r="S347" s="173" t="s">
        <v>2876</v>
      </c>
      <c r="T347" s="173" t="s">
        <v>2877</v>
      </c>
    </row>
    <row r="348" spans="1:20" ht="45">
      <c r="A348" s="169">
        <v>341</v>
      </c>
      <c r="B348" s="40"/>
      <c r="C348" s="40" t="s">
        <v>2878</v>
      </c>
      <c r="D348" s="40" t="s">
        <v>2879</v>
      </c>
      <c r="E348" s="40" t="s">
        <v>2880</v>
      </c>
      <c r="F348" s="172" t="s">
        <v>30</v>
      </c>
      <c r="G348" s="40" t="s">
        <v>1531</v>
      </c>
      <c r="H348" s="171" t="s">
        <v>90</v>
      </c>
      <c r="I348" s="175" t="s">
        <v>6</v>
      </c>
      <c r="J348" s="40" t="s">
        <v>1568</v>
      </c>
      <c r="K348" s="40">
        <v>50000</v>
      </c>
      <c r="L348" s="40">
        <v>35000</v>
      </c>
      <c r="M348" s="172" t="s">
        <v>1533</v>
      </c>
      <c r="N348" s="40">
        <v>35000</v>
      </c>
      <c r="O348" s="172">
        <v>20</v>
      </c>
      <c r="P348" s="40">
        <v>35000</v>
      </c>
      <c r="Q348" s="40" t="s">
        <v>2368</v>
      </c>
      <c r="R348" s="172">
        <v>20</v>
      </c>
      <c r="S348" s="173" t="s">
        <v>2881</v>
      </c>
      <c r="T348" s="173" t="s">
        <v>2882</v>
      </c>
    </row>
    <row r="349" spans="1:20" ht="45">
      <c r="A349" s="169">
        <v>342</v>
      </c>
      <c r="B349" s="40"/>
      <c r="C349" s="40" t="s">
        <v>2883</v>
      </c>
      <c r="D349" s="40" t="s">
        <v>2884</v>
      </c>
      <c r="E349" s="40" t="s">
        <v>2885</v>
      </c>
      <c r="F349" s="172" t="s">
        <v>30</v>
      </c>
      <c r="G349" s="40" t="s">
        <v>2281</v>
      </c>
      <c r="H349" s="171" t="s">
        <v>90</v>
      </c>
      <c r="I349" s="175" t="s">
        <v>6</v>
      </c>
      <c r="J349" s="40" t="s">
        <v>2392</v>
      </c>
      <c r="K349" s="40">
        <v>50000</v>
      </c>
      <c r="L349" s="40">
        <v>35000</v>
      </c>
      <c r="M349" s="172" t="s">
        <v>1533</v>
      </c>
      <c r="N349" s="40">
        <v>35000</v>
      </c>
      <c r="O349" s="172">
        <v>20</v>
      </c>
      <c r="P349" s="40">
        <v>35000</v>
      </c>
      <c r="Q349" s="40" t="s">
        <v>2368</v>
      </c>
      <c r="R349" s="172">
        <v>20</v>
      </c>
      <c r="S349" s="173" t="s">
        <v>2886</v>
      </c>
      <c r="T349" s="173" t="s">
        <v>2887</v>
      </c>
    </row>
    <row r="350" spans="1:20" ht="45">
      <c r="A350" s="169">
        <v>343</v>
      </c>
      <c r="B350" s="40"/>
      <c r="C350" s="40" t="s">
        <v>2888</v>
      </c>
      <c r="D350" s="40" t="s">
        <v>2884</v>
      </c>
      <c r="E350" s="40" t="s">
        <v>2885</v>
      </c>
      <c r="F350" s="172" t="s">
        <v>30</v>
      </c>
      <c r="G350" s="40" t="s">
        <v>2281</v>
      </c>
      <c r="H350" s="171" t="s">
        <v>90</v>
      </c>
      <c r="I350" s="175" t="s">
        <v>6</v>
      </c>
      <c r="J350" s="40" t="s">
        <v>2392</v>
      </c>
      <c r="K350" s="40">
        <v>50000</v>
      </c>
      <c r="L350" s="40">
        <v>35000</v>
      </c>
      <c r="M350" s="172" t="s">
        <v>1533</v>
      </c>
      <c r="N350" s="40">
        <v>35000</v>
      </c>
      <c r="O350" s="172">
        <v>20</v>
      </c>
      <c r="P350" s="40">
        <v>35000</v>
      </c>
      <c r="Q350" s="40" t="s">
        <v>2368</v>
      </c>
      <c r="R350" s="172">
        <v>20</v>
      </c>
      <c r="S350" s="173" t="s">
        <v>2889</v>
      </c>
      <c r="T350" s="173" t="s">
        <v>2890</v>
      </c>
    </row>
    <row r="351" spans="1:20" ht="45">
      <c r="A351" s="169">
        <v>344</v>
      </c>
      <c r="B351" s="40"/>
      <c r="C351" s="40" t="s">
        <v>2101</v>
      </c>
      <c r="D351" s="40" t="s">
        <v>2891</v>
      </c>
      <c r="E351" s="40" t="s">
        <v>2892</v>
      </c>
      <c r="F351" s="172" t="s">
        <v>30</v>
      </c>
      <c r="G351" s="40" t="s">
        <v>1531</v>
      </c>
      <c r="H351" s="171" t="s">
        <v>100</v>
      </c>
      <c r="I351" s="57" t="s">
        <v>5</v>
      </c>
      <c r="J351" s="40" t="s">
        <v>1803</v>
      </c>
      <c r="K351" s="40">
        <v>50000</v>
      </c>
      <c r="L351" s="40">
        <v>35000</v>
      </c>
      <c r="M351" s="172" t="s">
        <v>1533</v>
      </c>
      <c r="N351" s="40">
        <v>35000</v>
      </c>
      <c r="O351" s="172">
        <v>20</v>
      </c>
      <c r="P351" s="40">
        <v>35000</v>
      </c>
      <c r="Q351" s="40" t="s">
        <v>2368</v>
      </c>
      <c r="R351" s="172">
        <v>20</v>
      </c>
      <c r="S351" s="173" t="s">
        <v>2893</v>
      </c>
      <c r="T351" s="173" t="s">
        <v>2894</v>
      </c>
    </row>
    <row r="352" spans="1:20" ht="60">
      <c r="A352" s="169">
        <v>345</v>
      </c>
      <c r="B352" s="40"/>
      <c r="C352" s="40" t="s">
        <v>1881</v>
      </c>
      <c r="D352" s="40" t="s">
        <v>2382</v>
      </c>
      <c r="E352" s="40" t="s">
        <v>1742</v>
      </c>
      <c r="F352" s="172" t="s">
        <v>30</v>
      </c>
      <c r="G352" s="40" t="s">
        <v>1531</v>
      </c>
      <c r="H352" s="171" t="s">
        <v>90</v>
      </c>
      <c r="I352" s="57" t="s">
        <v>5</v>
      </c>
      <c r="J352" s="40" t="s">
        <v>1532</v>
      </c>
      <c r="K352" s="40">
        <v>50000</v>
      </c>
      <c r="L352" s="40">
        <v>35000</v>
      </c>
      <c r="M352" s="172" t="s">
        <v>1533</v>
      </c>
      <c r="N352" s="40">
        <v>35000</v>
      </c>
      <c r="O352" s="172">
        <v>20</v>
      </c>
      <c r="P352" s="40">
        <v>35000</v>
      </c>
      <c r="Q352" s="40" t="s">
        <v>2368</v>
      </c>
      <c r="R352" s="172">
        <v>20</v>
      </c>
      <c r="S352" s="173" t="s">
        <v>2895</v>
      </c>
      <c r="T352" s="173" t="s">
        <v>2896</v>
      </c>
    </row>
    <row r="353" spans="1:20" ht="45">
      <c r="A353" s="169">
        <v>346</v>
      </c>
      <c r="B353" s="40"/>
      <c r="C353" s="40" t="s">
        <v>1733</v>
      </c>
      <c r="D353" s="40" t="s">
        <v>1907</v>
      </c>
      <c r="E353" s="40" t="s">
        <v>2094</v>
      </c>
      <c r="F353" s="172" t="s">
        <v>30</v>
      </c>
      <c r="G353" s="40" t="s">
        <v>1531</v>
      </c>
      <c r="H353" s="171" t="s">
        <v>90</v>
      </c>
      <c r="I353" s="57" t="s">
        <v>5</v>
      </c>
      <c r="J353" s="40" t="s">
        <v>1532</v>
      </c>
      <c r="K353" s="40">
        <v>50000</v>
      </c>
      <c r="L353" s="40">
        <v>35000</v>
      </c>
      <c r="M353" s="172" t="s">
        <v>1533</v>
      </c>
      <c r="N353" s="40">
        <v>35000</v>
      </c>
      <c r="O353" s="172">
        <v>20</v>
      </c>
      <c r="P353" s="40">
        <v>35000</v>
      </c>
      <c r="Q353" s="40" t="s">
        <v>2368</v>
      </c>
      <c r="R353" s="172">
        <v>20</v>
      </c>
      <c r="S353" s="173" t="s">
        <v>2897</v>
      </c>
      <c r="T353" s="173" t="s">
        <v>2898</v>
      </c>
    </row>
    <row r="354" spans="1:20" ht="60">
      <c r="A354" s="169">
        <v>347</v>
      </c>
      <c r="B354" s="40"/>
      <c r="C354" s="40" t="s">
        <v>2899</v>
      </c>
      <c r="D354" s="40" t="s">
        <v>2900</v>
      </c>
      <c r="E354" s="40" t="s">
        <v>2716</v>
      </c>
      <c r="F354" s="172" t="s">
        <v>30</v>
      </c>
      <c r="G354" s="40" t="s">
        <v>1531</v>
      </c>
      <c r="H354" s="171" t="s">
        <v>100</v>
      </c>
      <c r="I354" s="57" t="s">
        <v>5</v>
      </c>
      <c r="J354" s="40" t="s">
        <v>1532</v>
      </c>
      <c r="K354" s="40">
        <v>50000</v>
      </c>
      <c r="L354" s="40">
        <v>35000</v>
      </c>
      <c r="M354" s="172" t="s">
        <v>1533</v>
      </c>
      <c r="N354" s="40">
        <v>35000</v>
      </c>
      <c r="O354" s="172">
        <v>20</v>
      </c>
      <c r="P354" s="40">
        <v>35000</v>
      </c>
      <c r="Q354" s="40" t="s">
        <v>2368</v>
      </c>
      <c r="R354" s="172">
        <v>20</v>
      </c>
      <c r="S354" s="173" t="s">
        <v>2901</v>
      </c>
      <c r="T354" s="173" t="s">
        <v>2902</v>
      </c>
    </row>
    <row r="355" spans="1:20" ht="60">
      <c r="A355" s="169">
        <v>348</v>
      </c>
      <c r="B355" s="40"/>
      <c r="C355" s="40" t="s">
        <v>2508</v>
      </c>
      <c r="D355" s="40" t="s">
        <v>2626</v>
      </c>
      <c r="E355" s="40" t="s">
        <v>2860</v>
      </c>
      <c r="F355" s="172" t="s">
        <v>30</v>
      </c>
      <c r="G355" s="40" t="s">
        <v>1531</v>
      </c>
      <c r="H355" s="171" t="s">
        <v>90</v>
      </c>
      <c r="I355" s="57" t="s">
        <v>5</v>
      </c>
      <c r="J355" s="40" t="s">
        <v>1548</v>
      </c>
      <c r="K355" s="40">
        <v>50000</v>
      </c>
      <c r="L355" s="40">
        <v>35000</v>
      </c>
      <c r="M355" s="172" t="s">
        <v>1533</v>
      </c>
      <c r="N355" s="40">
        <v>35000</v>
      </c>
      <c r="O355" s="172">
        <v>20</v>
      </c>
      <c r="P355" s="40">
        <v>35000</v>
      </c>
      <c r="Q355" s="40" t="s">
        <v>2368</v>
      </c>
      <c r="R355" s="172">
        <v>20</v>
      </c>
      <c r="S355" s="173" t="s">
        <v>2903</v>
      </c>
      <c r="T355" s="173" t="s">
        <v>2904</v>
      </c>
    </row>
    <row r="356" spans="1:20" ht="45">
      <c r="A356" s="169">
        <v>349</v>
      </c>
      <c r="B356" s="40"/>
      <c r="C356" s="40" t="s">
        <v>1839</v>
      </c>
      <c r="D356" s="40" t="s">
        <v>2905</v>
      </c>
      <c r="E356" s="40" t="s">
        <v>1974</v>
      </c>
      <c r="F356" s="172" t="s">
        <v>30</v>
      </c>
      <c r="G356" s="40" t="s">
        <v>1531</v>
      </c>
      <c r="H356" s="171" t="s">
        <v>90</v>
      </c>
      <c r="I356" s="57" t="s">
        <v>5</v>
      </c>
      <c r="J356" s="40" t="s">
        <v>2556</v>
      </c>
      <c r="K356" s="40">
        <v>50000</v>
      </c>
      <c r="L356" s="40">
        <v>35000</v>
      </c>
      <c r="M356" s="172" t="s">
        <v>1533</v>
      </c>
      <c r="N356" s="40">
        <v>35000</v>
      </c>
      <c r="O356" s="172">
        <v>20</v>
      </c>
      <c r="P356" s="40">
        <v>35000</v>
      </c>
      <c r="Q356" s="40" t="s">
        <v>2368</v>
      </c>
      <c r="R356" s="172">
        <v>20</v>
      </c>
      <c r="S356" s="173" t="s">
        <v>2906</v>
      </c>
      <c r="T356" s="173" t="s">
        <v>2907</v>
      </c>
    </row>
    <row r="357" spans="1:20" ht="30">
      <c r="A357" s="169">
        <v>350</v>
      </c>
      <c r="B357" s="40"/>
      <c r="C357" s="40" t="s">
        <v>1727</v>
      </c>
      <c r="D357" s="40" t="s">
        <v>1608</v>
      </c>
      <c r="E357" s="40" t="s">
        <v>2908</v>
      </c>
      <c r="F357" s="172" t="s">
        <v>30</v>
      </c>
      <c r="G357" s="40" t="s">
        <v>1531</v>
      </c>
      <c r="H357" s="171" t="s">
        <v>90</v>
      </c>
      <c r="I357" s="57" t="s">
        <v>5</v>
      </c>
      <c r="J357" s="40" t="s">
        <v>1568</v>
      </c>
      <c r="K357" s="40">
        <v>50000</v>
      </c>
      <c r="L357" s="40">
        <v>35000</v>
      </c>
      <c r="M357" s="172" t="s">
        <v>1533</v>
      </c>
      <c r="N357" s="40">
        <v>35000</v>
      </c>
      <c r="O357" s="172">
        <v>20</v>
      </c>
      <c r="P357" s="40">
        <v>35000</v>
      </c>
      <c r="Q357" s="40" t="s">
        <v>2368</v>
      </c>
      <c r="R357" s="172">
        <v>20</v>
      </c>
      <c r="S357" s="173" t="s">
        <v>2909</v>
      </c>
      <c r="T357" s="173" t="s">
        <v>2910</v>
      </c>
    </row>
    <row r="358" spans="1:20" ht="45">
      <c r="A358" s="169">
        <v>351</v>
      </c>
      <c r="B358" s="40"/>
      <c r="C358" s="40" t="s">
        <v>1678</v>
      </c>
      <c r="D358" s="40" t="s">
        <v>2911</v>
      </c>
      <c r="E358" s="40" t="s">
        <v>2912</v>
      </c>
      <c r="F358" s="172" t="s">
        <v>30</v>
      </c>
      <c r="G358" s="40" t="s">
        <v>1531</v>
      </c>
      <c r="H358" s="171" t="s">
        <v>90</v>
      </c>
      <c r="I358" s="57" t="s">
        <v>5</v>
      </c>
      <c r="J358" s="40" t="s">
        <v>1532</v>
      </c>
      <c r="K358" s="40">
        <v>50000</v>
      </c>
      <c r="L358" s="40">
        <v>35000</v>
      </c>
      <c r="M358" s="172" t="s">
        <v>1533</v>
      </c>
      <c r="N358" s="40">
        <v>35000</v>
      </c>
      <c r="O358" s="172">
        <v>20</v>
      </c>
      <c r="P358" s="40">
        <v>35000</v>
      </c>
      <c r="Q358" s="40" t="s">
        <v>2368</v>
      </c>
      <c r="R358" s="172">
        <v>20</v>
      </c>
      <c r="S358" s="173" t="s">
        <v>2913</v>
      </c>
      <c r="T358" s="173" t="s">
        <v>2914</v>
      </c>
    </row>
    <row r="359" spans="1:20" ht="60">
      <c r="A359" s="169">
        <v>352</v>
      </c>
      <c r="B359" s="40"/>
      <c r="C359" s="40" t="s">
        <v>2915</v>
      </c>
      <c r="D359" s="40" t="s">
        <v>2658</v>
      </c>
      <c r="E359" s="40" t="s">
        <v>2916</v>
      </c>
      <c r="F359" s="172" t="s">
        <v>30</v>
      </c>
      <c r="G359" s="40" t="s">
        <v>1531</v>
      </c>
      <c r="H359" s="171" t="s">
        <v>100</v>
      </c>
      <c r="I359" s="57" t="s">
        <v>5</v>
      </c>
      <c r="J359" s="40" t="s">
        <v>1568</v>
      </c>
      <c r="K359" s="40">
        <v>50000</v>
      </c>
      <c r="L359" s="40">
        <v>35000</v>
      </c>
      <c r="M359" s="172" t="s">
        <v>1533</v>
      </c>
      <c r="N359" s="40">
        <v>35000</v>
      </c>
      <c r="O359" s="172">
        <v>20</v>
      </c>
      <c r="P359" s="40">
        <v>35000</v>
      </c>
      <c r="Q359" s="40" t="s">
        <v>2368</v>
      </c>
      <c r="R359" s="172">
        <v>20</v>
      </c>
      <c r="S359" s="173" t="s">
        <v>2917</v>
      </c>
      <c r="T359" s="173" t="s">
        <v>2918</v>
      </c>
    </row>
    <row r="360" spans="1:20" ht="60">
      <c r="A360" s="169">
        <v>353</v>
      </c>
      <c r="B360" s="40"/>
      <c r="C360" s="40" t="s">
        <v>2658</v>
      </c>
      <c r="D360" s="40" t="s">
        <v>2919</v>
      </c>
      <c r="E360" s="40" t="s">
        <v>2916</v>
      </c>
      <c r="F360" s="172" t="s">
        <v>30</v>
      </c>
      <c r="G360" s="40" t="s">
        <v>1531</v>
      </c>
      <c r="H360" s="171" t="s">
        <v>90</v>
      </c>
      <c r="I360" s="57" t="s">
        <v>5</v>
      </c>
      <c r="J360" s="40" t="s">
        <v>1532</v>
      </c>
      <c r="K360" s="40">
        <v>50000</v>
      </c>
      <c r="L360" s="40">
        <v>35000</v>
      </c>
      <c r="M360" s="172" t="s">
        <v>1533</v>
      </c>
      <c r="N360" s="40">
        <v>35000</v>
      </c>
      <c r="O360" s="172">
        <v>20</v>
      </c>
      <c r="P360" s="40">
        <v>35000</v>
      </c>
      <c r="Q360" s="40" t="s">
        <v>2368</v>
      </c>
      <c r="R360" s="172">
        <v>20</v>
      </c>
      <c r="S360" s="173" t="s">
        <v>2920</v>
      </c>
      <c r="T360" s="173" t="s">
        <v>2921</v>
      </c>
    </row>
    <row r="361" spans="1:20" ht="60">
      <c r="A361" s="169">
        <v>354</v>
      </c>
      <c r="B361" s="40"/>
      <c r="C361" s="40" t="s">
        <v>2922</v>
      </c>
      <c r="D361" s="40" t="s">
        <v>2923</v>
      </c>
      <c r="E361" s="40" t="s">
        <v>2916</v>
      </c>
      <c r="F361" s="172" t="s">
        <v>30</v>
      </c>
      <c r="G361" s="40" t="s">
        <v>1531</v>
      </c>
      <c r="H361" s="171" t="s">
        <v>90</v>
      </c>
      <c r="I361" s="57" t="s">
        <v>5</v>
      </c>
      <c r="J361" s="40" t="s">
        <v>1568</v>
      </c>
      <c r="K361" s="40">
        <v>50000</v>
      </c>
      <c r="L361" s="40">
        <v>35000</v>
      </c>
      <c r="M361" s="172" t="s">
        <v>1533</v>
      </c>
      <c r="N361" s="40">
        <v>35000</v>
      </c>
      <c r="O361" s="172">
        <v>20</v>
      </c>
      <c r="P361" s="40">
        <v>35000</v>
      </c>
      <c r="Q361" s="40" t="s">
        <v>2368</v>
      </c>
      <c r="R361" s="172">
        <v>20</v>
      </c>
      <c r="S361" s="173" t="s">
        <v>2924</v>
      </c>
      <c r="T361" s="173" t="s">
        <v>2925</v>
      </c>
    </row>
    <row r="362" spans="1:20" ht="60">
      <c r="A362" s="169">
        <v>355</v>
      </c>
      <c r="B362" s="40"/>
      <c r="C362" s="40" t="s">
        <v>2174</v>
      </c>
      <c r="D362" s="40" t="s">
        <v>1560</v>
      </c>
      <c r="E362" s="40" t="s">
        <v>2916</v>
      </c>
      <c r="F362" s="172" t="s">
        <v>30</v>
      </c>
      <c r="G362" s="40" t="s">
        <v>1531</v>
      </c>
      <c r="H362" s="171" t="s">
        <v>90</v>
      </c>
      <c r="I362" s="57" t="s">
        <v>5</v>
      </c>
      <c r="J362" s="40" t="s">
        <v>1568</v>
      </c>
      <c r="K362" s="40">
        <v>50000</v>
      </c>
      <c r="L362" s="40">
        <v>35000</v>
      </c>
      <c r="M362" s="172" t="s">
        <v>1533</v>
      </c>
      <c r="N362" s="40">
        <v>35000</v>
      </c>
      <c r="O362" s="172">
        <v>20</v>
      </c>
      <c r="P362" s="40">
        <v>35000</v>
      </c>
      <c r="Q362" s="40" t="s">
        <v>2368</v>
      </c>
      <c r="R362" s="172">
        <v>20</v>
      </c>
      <c r="S362" s="173" t="s">
        <v>2926</v>
      </c>
      <c r="T362" s="173" t="s">
        <v>2927</v>
      </c>
    </row>
    <row r="363" spans="1:20" ht="60">
      <c r="A363" s="169">
        <v>356</v>
      </c>
      <c r="B363" s="40"/>
      <c r="C363" s="40" t="s">
        <v>1783</v>
      </c>
      <c r="D363" s="40" t="s">
        <v>1723</v>
      </c>
      <c r="E363" s="40" t="s">
        <v>2916</v>
      </c>
      <c r="F363" s="172" t="s">
        <v>30</v>
      </c>
      <c r="G363" s="40" t="s">
        <v>1531</v>
      </c>
      <c r="H363" s="171" t="s">
        <v>90</v>
      </c>
      <c r="I363" s="57" t="s">
        <v>5</v>
      </c>
      <c r="J363" s="40" t="s">
        <v>1568</v>
      </c>
      <c r="K363" s="40">
        <v>50000</v>
      </c>
      <c r="L363" s="40">
        <v>35000</v>
      </c>
      <c r="M363" s="172" t="s">
        <v>1533</v>
      </c>
      <c r="N363" s="40">
        <v>35000</v>
      </c>
      <c r="O363" s="172">
        <v>20</v>
      </c>
      <c r="P363" s="40">
        <v>35000</v>
      </c>
      <c r="Q363" s="40" t="s">
        <v>2368</v>
      </c>
      <c r="R363" s="172">
        <v>20</v>
      </c>
      <c r="S363" s="173" t="s">
        <v>2928</v>
      </c>
      <c r="T363" s="173" t="s">
        <v>2929</v>
      </c>
    </row>
    <row r="364" spans="1:20" ht="60">
      <c r="A364" s="169">
        <v>357</v>
      </c>
      <c r="B364" s="40"/>
      <c r="C364" s="40" t="s">
        <v>2930</v>
      </c>
      <c r="D364" s="40" t="s">
        <v>2206</v>
      </c>
      <c r="E364" s="40" t="s">
        <v>2916</v>
      </c>
      <c r="F364" s="172" t="s">
        <v>30</v>
      </c>
      <c r="G364" s="40" t="s">
        <v>1531</v>
      </c>
      <c r="H364" s="171" t="s">
        <v>90</v>
      </c>
      <c r="I364" s="57" t="s">
        <v>5</v>
      </c>
      <c r="J364" s="40" t="s">
        <v>1568</v>
      </c>
      <c r="K364" s="40">
        <v>50000</v>
      </c>
      <c r="L364" s="40">
        <v>35000</v>
      </c>
      <c r="M364" s="172" t="s">
        <v>1533</v>
      </c>
      <c r="N364" s="40">
        <v>35000</v>
      </c>
      <c r="O364" s="172">
        <v>20</v>
      </c>
      <c r="P364" s="40">
        <v>35000</v>
      </c>
      <c r="Q364" s="40" t="s">
        <v>2368</v>
      </c>
      <c r="R364" s="172">
        <v>20</v>
      </c>
      <c r="S364" s="173" t="s">
        <v>2931</v>
      </c>
      <c r="T364" s="173" t="s">
        <v>2932</v>
      </c>
    </row>
    <row r="365" spans="1:20" ht="60">
      <c r="A365" s="169">
        <v>358</v>
      </c>
      <c r="B365" s="40"/>
      <c r="C365" s="40" t="s">
        <v>2933</v>
      </c>
      <c r="D365" s="40" t="s">
        <v>2934</v>
      </c>
      <c r="E365" s="40" t="s">
        <v>2916</v>
      </c>
      <c r="F365" s="172" t="s">
        <v>30</v>
      </c>
      <c r="G365" s="40" t="s">
        <v>1531</v>
      </c>
      <c r="H365" s="171" t="s">
        <v>90</v>
      </c>
      <c r="I365" s="57" t="s">
        <v>5</v>
      </c>
      <c r="J365" s="40" t="s">
        <v>1568</v>
      </c>
      <c r="K365" s="40">
        <v>50000</v>
      </c>
      <c r="L365" s="40">
        <v>35000</v>
      </c>
      <c r="M365" s="172" t="s">
        <v>1533</v>
      </c>
      <c r="N365" s="40">
        <v>35000</v>
      </c>
      <c r="O365" s="172">
        <v>20</v>
      </c>
      <c r="P365" s="40">
        <v>35000</v>
      </c>
      <c r="Q365" s="40" t="s">
        <v>2368</v>
      </c>
      <c r="R365" s="172">
        <v>20</v>
      </c>
      <c r="S365" s="173" t="s">
        <v>2935</v>
      </c>
      <c r="T365" s="173" t="s">
        <v>2936</v>
      </c>
    </row>
    <row r="366" spans="1:20" ht="60">
      <c r="A366" s="169">
        <v>359</v>
      </c>
      <c r="B366" s="40"/>
      <c r="C366" s="40" t="s">
        <v>2937</v>
      </c>
      <c r="D366" s="40" t="s">
        <v>2938</v>
      </c>
      <c r="E366" s="40" t="s">
        <v>2916</v>
      </c>
      <c r="F366" s="172" t="s">
        <v>30</v>
      </c>
      <c r="G366" s="40" t="s">
        <v>1531</v>
      </c>
      <c r="H366" s="171" t="s">
        <v>90</v>
      </c>
      <c r="I366" s="57" t="s">
        <v>5</v>
      </c>
      <c r="J366" s="40" t="s">
        <v>1548</v>
      </c>
      <c r="K366" s="40">
        <v>50000</v>
      </c>
      <c r="L366" s="40">
        <v>35000</v>
      </c>
      <c r="M366" s="172" t="s">
        <v>1533</v>
      </c>
      <c r="N366" s="40">
        <v>35000</v>
      </c>
      <c r="O366" s="172">
        <v>20</v>
      </c>
      <c r="P366" s="40">
        <v>35000</v>
      </c>
      <c r="Q366" s="40" t="s">
        <v>2368</v>
      </c>
      <c r="R366" s="172">
        <v>20</v>
      </c>
      <c r="S366" s="173" t="s">
        <v>2939</v>
      </c>
      <c r="T366" s="173" t="s">
        <v>2940</v>
      </c>
    </row>
    <row r="367" spans="1:20" ht="45">
      <c r="A367" s="169">
        <v>360</v>
      </c>
      <c r="B367" s="40"/>
      <c r="C367" s="40" t="s">
        <v>2941</v>
      </c>
      <c r="D367" s="40" t="s">
        <v>2942</v>
      </c>
      <c r="E367" s="40" t="s">
        <v>2943</v>
      </c>
      <c r="F367" s="172" t="s">
        <v>30</v>
      </c>
      <c r="G367" s="40" t="s">
        <v>1531</v>
      </c>
      <c r="H367" s="171" t="s">
        <v>90</v>
      </c>
      <c r="I367" s="57" t="s">
        <v>5</v>
      </c>
      <c r="J367" s="40" t="s">
        <v>1532</v>
      </c>
      <c r="K367" s="40">
        <v>50000</v>
      </c>
      <c r="L367" s="40">
        <v>35000</v>
      </c>
      <c r="M367" s="172" t="s">
        <v>1533</v>
      </c>
      <c r="N367" s="40">
        <v>35000</v>
      </c>
      <c r="O367" s="172">
        <v>20</v>
      </c>
      <c r="P367" s="40">
        <v>35000</v>
      </c>
      <c r="Q367" s="40" t="s">
        <v>2368</v>
      </c>
      <c r="R367" s="172">
        <v>20</v>
      </c>
      <c r="S367" s="173" t="s">
        <v>2944</v>
      </c>
      <c r="T367" s="173" t="s">
        <v>2945</v>
      </c>
    </row>
    <row r="368" spans="1:20" ht="30">
      <c r="A368" s="169">
        <v>361</v>
      </c>
      <c r="B368" s="40"/>
      <c r="C368" s="40" t="s">
        <v>2946</v>
      </c>
      <c r="D368" s="40" t="s">
        <v>2947</v>
      </c>
      <c r="E368" s="40" t="s">
        <v>2948</v>
      </c>
      <c r="F368" s="172" t="s">
        <v>30</v>
      </c>
      <c r="G368" s="40" t="s">
        <v>1531</v>
      </c>
      <c r="H368" s="171" t="s">
        <v>90</v>
      </c>
      <c r="I368" s="57" t="s">
        <v>5</v>
      </c>
      <c r="J368" s="40" t="s">
        <v>1532</v>
      </c>
      <c r="K368" s="40">
        <v>50000</v>
      </c>
      <c r="L368" s="40">
        <v>35000</v>
      </c>
      <c r="M368" s="172" t="s">
        <v>1533</v>
      </c>
      <c r="N368" s="40">
        <v>35000</v>
      </c>
      <c r="O368" s="172">
        <v>20</v>
      </c>
      <c r="P368" s="40">
        <v>35000</v>
      </c>
      <c r="Q368" s="40" t="s">
        <v>2368</v>
      </c>
      <c r="R368" s="172">
        <v>20</v>
      </c>
      <c r="S368" s="173" t="s">
        <v>2949</v>
      </c>
      <c r="T368" s="173" t="s">
        <v>2950</v>
      </c>
    </row>
    <row r="369" spans="1:20" ht="90">
      <c r="A369" s="169">
        <v>362</v>
      </c>
      <c r="B369" s="40"/>
      <c r="C369" s="40" t="s">
        <v>2951</v>
      </c>
      <c r="D369" s="40" t="s">
        <v>1946</v>
      </c>
      <c r="E369" s="40" t="s">
        <v>2062</v>
      </c>
      <c r="F369" s="172" t="s">
        <v>30</v>
      </c>
      <c r="G369" s="40" t="s">
        <v>1531</v>
      </c>
      <c r="H369" s="171" t="s">
        <v>90</v>
      </c>
      <c r="I369" s="57" t="s">
        <v>5</v>
      </c>
      <c r="J369" s="40" t="s">
        <v>1532</v>
      </c>
      <c r="K369" s="40">
        <v>50000</v>
      </c>
      <c r="L369" s="40">
        <v>35000</v>
      </c>
      <c r="M369" s="172" t="s">
        <v>1533</v>
      </c>
      <c r="N369" s="40">
        <v>35000</v>
      </c>
      <c r="O369" s="172">
        <v>20</v>
      </c>
      <c r="P369" s="40">
        <v>35000</v>
      </c>
      <c r="Q369" s="40" t="s">
        <v>2368</v>
      </c>
      <c r="R369" s="172">
        <v>20</v>
      </c>
      <c r="S369" s="173" t="s">
        <v>2952</v>
      </c>
      <c r="T369" s="173" t="s">
        <v>2953</v>
      </c>
    </row>
    <row r="370" spans="1:20" ht="75">
      <c r="A370" s="169">
        <v>363</v>
      </c>
      <c r="B370" s="40"/>
      <c r="C370" s="40" t="s">
        <v>2452</v>
      </c>
      <c r="D370" s="40" t="s">
        <v>2954</v>
      </c>
      <c r="E370" s="40" t="s">
        <v>2808</v>
      </c>
      <c r="F370" s="172" t="s">
        <v>30</v>
      </c>
      <c r="G370" s="40" t="s">
        <v>2281</v>
      </c>
      <c r="H370" s="171" t="s">
        <v>90</v>
      </c>
      <c r="I370" s="175" t="s">
        <v>6</v>
      </c>
      <c r="J370" s="40" t="s">
        <v>1568</v>
      </c>
      <c r="K370" s="40">
        <v>50000</v>
      </c>
      <c r="L370" s="40">
        <v>35000</v>
      </c>
      <c r="M370" s="172" t="s">
        <v>1533</v>
      </c>
      <c r="N370" s="40">
        <v>35000</v>
      </c>
      <c r="O370" s="172">
        <v>20</v>
      </c>
      <c r="P370" s="40">
        <v>35000</v>
      </c>
      <c r="Q370" s="40" t="s">
        <v>2368</v>
      </c>
      <c r="R370" s="172">
        <v>20</v>
      </c>
      <c r="S370" s="173" t="s">
        <v>2955</v>
      </c>
      <c r="T370" s="173" t="s">
        <v>2956</v>
      </c>
    </row>
    <row r="371" spans="1:20" ht="75">
      <c r="A371" s="169">
        <v>364</v>
      </c>
      <c r="B371" s="40"/>
      <c r="C371" s="40" t="s">
        <v>2957</v>
      </c>
      <c r="D371" s="40" t="s">
        <v>2753</v>
      </c>
      <c r="E371" s="40" t="s">
        <v>2958</v>
      </c>
      <c r="F371" s="172" t="s">
        <v>30</v>
      </c>
      <c r="G371" s="40" t="s">
        <v>1531</v>
      </c>
      <c r="H371" s="171" t="s">
        <v>90</v>
      </c>
      <c r="I371" s="57" t="s">
        <v>5</v>
      </c>
      <c r="J371" s="40" t="s">
        <v>1568</v>
      </c>
      <c r="K371" s="40">
        <v>50000</v>
      </c>
      <c r="L371" s="40">
        <v>35000</v>
      </c>
      <c r="M371" s="172" t="s">
        <v>1533</v>
      </c>
      <c r="N371" s="40">
        <v>35000</v>
      </c>
      <c r="O371" s="172">
        <v>20</v>
      </c>
      <c r="P371" s="40">
        <v>35000</v>
      </c>
      <c r="Q371" s="40" t="s">
        <v>2368</v>
      </c>
      <c r="R371" s="172">
        <v>20</v>
      </c>
      <c r="S371" s="173" t="s">
        <v>2959</v>
      </c>
      <c r="T371" s="173" t="s">
        <v>2960</v>
      </c>
    </row>
    <row r="372" spans="1:20" ht="60">
      <c r="A372" s="169">
        <v>365</v>
      </c>
      <c r="B372" s="40"/>
      <c r="C372" s="40" t="s">
        <v>2961</v>
      </c>
      <c r="D372" s="40" t="s">
        <v>1727</v>
      </c>
      <c r="E372" s="40" t="s">
        <v>2962</v>
      </c>
      <c r="F372" s="172" t="s">
        <v>30</v>
      </c>
      <c r="G372" s="40" t="s">
        <v>1531</v>
      </c>
      <c r="H372" s="171" t="s">
        <v>90</v>
      </c>
      <c r="I372" s="57" t="s">
        <v>5</v>
      </c>
      <c r="J372" s="40" t="s">
        <v>1568</v>
      </c>
      <c r="K372" s="40">
        <v>50000</v>
      </c>
      <c r="L372" s="40">
        <v>35000</v>
      </c>
      <c r="M372" s="172" t="s">
        <v>1533</v>
      </c>
      <c r="N372" s="40">
        <v>35000</v>
      </c>
      <c r="O372" s="172">
        <v>20</v>
      </c>
      <c r="P372" s="40">
        <v>35000</v>
      </c>
      <c r="Q372" s="40" t="s">
        <v>2368</v>
      </c>
      <c r="R372" s="172">
        <v>20</v>
      </c>
      <c r="S372" s="173" t="s">
        <v>2963</v>
      </c>
      <c r="T372" s="173" t="s">
        <v>2964</v>
      </c>
    </row>
    <row r="373" spans="1:20" ht="45">
      <c r="A373" s="169">
        <v>366</v>
      </c>
      <c r="B373" s="40"/>
      <c r="C373" s="40" t="s">
        <v>2033</v>
      </c>
      <c r="D373" s="40" t="s">
        <v>2965</v>
      </c>
      <c r="E373" s="40" t="s">
        <v>2966</v>
      </c>
      <c r="F373" s="172" t="s">
        <v>30</v>
      </c>
      <c r="G373" s="40" t="s">
        <v>1531</v>
      </c>
      <c r="H373" s="171" t="s">
        <v>90</v>
      </c>
      <c r="I373" s="57" t="s">
        <v>5</v>
      </c>
      <c r="J373" s="40" t="s">
        <v>1532</v>
      </c>
      <c r="K373" s="40">
        <v>50000</v>
      </c>
      <c r="L373" s="40">
        <v>35000</v>
      </c>
      <c r="M373" s="172" t="s">
        <v>1533</v>
      </c>
      <c r="N373" s="40">
        <v>35000</v>
      </c>
      <c r="O373" s="172">
        <v>20</v>
      </c>
      <c r="P373" s="40">
        <v>35000</v>
      </c>
      <c r="Q373" s="40" t="s">
        <v>2368</v>
      </c>
      <c r="R373" s="172">
        <v>20</v>
      </c>
      <c r="S373" s="173" t="s">
        <v>2967</v>
      </c>
      <c r="T373" s="173" t="s">
        <v>2968</v>
      </c>
    </row>
    <row r="374" spans="1:20" ht="75">
      <c r="A374" s="169">
        <v>367</v>
      </c>
      <c r="B374" s="40"/>
      <c r="C374" s="40" t="s">
        <v>2969</v>
      </c>
      <c r="D374" s="40" t="s">
        <v>2479</v>
      </c>
      <c r="E374" s="40" t="s">
        <v>2970</v>
      </c>
      <c r="F374" s="172" t="s">
        <v>30</v>
      </c>
      <c r="G374" s="40" t="s">
        <v>1531</v>
      </c>
      <c r="H374" s="171" t="s">
        <v>90</v>
      </c>
      <c r="I374" s="57" t="s">
        <v>5</v>
      </c>
      <c r="J374" s="40" t="s">
        <v>1532</v>
      </c>
      <c r="K374" s="40">
        <v>50000</v>
      </c>
      <c r="L374" s="40">
        <v>35000</v>
      </c>
      <c r="M374" s="172" t="s">
        <v>1533</v>
      </c>
      <c r="N374" s="40">
        <v>35000</v>
      </c>
      <c r="O374" s="172">
        <v>20</v>
      </c>
      <c r="P374" s="40">
        <v>35000</v>
      </c>
      <c r="Q374" s="40" t="s">
        <v>2368</v>
      </c>
      <c r="R374" s="172">
        <v>20</v>
      </c>
      <c r="S374" s="173" t="s">
        <v>2971</v>
      </c>
      <c r="T374" s="173" t="s">
        <v>2972</v>
      </c>
    </row>
    <row r="375" spans="1:20" ht="75">
      <c r="A375" s="169">
        <v>368</v>
      </c>
      <c r="B375" s="40"/>
      <c r="C375" s="40" t="s">
        <v>2874</v>
      </c>
      <c r="D375" s="40" t="s">
        <v>2884</v>
      </c>
      <c r="E375" s="40" t="s">
        <v>2875</v>
      </c>
      <c r="F375" s="172" t="s">
        <v>30</v>
      </c>
      <c r="G375" s="40" t="s">
        <v>2281</v>
      </c>
      <c r="H375" s="171" t="s">
        <v>90</v>
      </c>
      <c r="I375" s="175" t="s">
        <v>6</v>
      </c>
      <c r="J375" s="40" t="s">
        <v>2392</v>
      </c>
      <c r="K375" s="40">
        <v>50000</v>
      </c>
      <c r="L375" s="40">
        <v>35000</v>
      </c>
      <c r="M375" s="172" t="s">
        <v>1533</v>
      </c>
      <c r="N375" s="40">
        <v>35000</v>
      </c>
      <c r="O375" s="172">
        <v>20</v>
      </c>
      <c r="P375" s="40">
        <v>35000</v>
      </c>
      <c r="Q375" s="40" t="s">
        <v>2368</v>
      </c>
      <c r="R375" s="172">
        <v>20</v>
      </c>
      <c r="S375" s="173" t="s">
        <v>2973</v>
      </c>
      <c r="T375" s="173" t="s">
        <v>2974</v>
      </c>
    </row>
    <row r="376" spans="1:20" ht="75">
      <c r="A376" s="169">
        <v>369</v>
      </c>
      <c r="B376" s="40"/>
      <c r="C376" s="40" t="s">
        <v>2815</v>
      </c>
      <c r="D376" s="40" t="s">
        <v>2975</v>
      </c>
      <c r="E376" s="40" t="s">
        <v>2976</v>
      </c>
      <c r="F376" s="172" t="s">
        <v>30</v>
      </c>
      <c r="G376" s="40" t="s">
        <v>2281</v>
      </c>
      <c r="H376" s="171" t="s">
        <v>100</v>
      </c>
      <c r="I376" s="175" t="s">
        <v>6</v>
      </c>
      <c r="J376" s="40" t="s">
        <v>1568</v>
      </c>
      <c r="K376" s="40">
        <v>50000</v>
      </c>
      <c r="L376" s="40">
        <v>35000</v>
      </c>
      <c r="M376" s="172" t="s">
        <v>1533</v>
      </c>
      <c r="N376" s="40">
        <v>35000</v>
      </c>
      <c r="O376" s="172">
        <v>20</v>
      </c>
      <c r="P376" s="40">
        <v>35000</v>
      </c>
      <c r="Q376" s="40" t="s">
        <v>2368</v>
      </c>
      <c r="R376" s="172">
        <v>20</v>
      </c>
      <c r="S376" s="173" t="s">
        <v>2977</v>
      </c>
      <c r="T376" s="173" t="s">
        <v>2978</v>
      </c>
    </row>
    <row r="377" spans="1:20" ht="75">
      <c r="A377" s="169">
        <v>370</v>
      </c>
      <c r="B377" s="40"/>
      <c r="C377" s="40" t="s">
        <v>2975</v>
      </c>
      <c r="D377" s="40" t="s">
        <v>2610</v>
      </c>
      <c r="E377" s="40" t="s">
        <v>2976</v>
      </c>
      <c r="F377" s="172" t="s">
        <v>30</v>
      </c>
      <c r="G377" s="40" t="s">
        <v>2281</v>
      </c>
      <c r="H377" s="171" t="s">
        <v>90</v>
      </c>
      <c r="I377" s="175" t="s">
        <v>6</v>
      </c>
      <c r="J377" s="40" t="s">
        <v>1568</v>
      </c>
      <c r="K377" s="40">
        <v>50000</v>
      </c>
      <c r="L377" s="40">
        <v>35000</v>
      </c>
      <c r="M377" s="172" t="s">
        <v>1533</v>
      </c>
      <c r="N377" s="40">
        <v>35000</v>
      </c>
      <c r="O377" s="172">
        <v>20</v>
      </c>
      <c r="P377" s="40">
        <v>35000</v>
      </c>
      <c r="Q377" s="40" t="s">
        <v>2368</v>
      </c>
      <c r="R377" s="172">
        <v>20</v>
      </c>
      <c r="S377" s="173" t="s">
        <v>2979</v>
      </c>
      <c r="T377" s="173" t="s">
        <v>2980</v>
      </c>
    </row>
    <row r="378" spans="1:20" ht="45">
      <c r="A378" s="169">
        <v>371</v>
      </c>
      <c r="B378" s="40"/>
      <c r="C378" s="40" t="s">
        <v>2981</v>
      </c>
      <c r="D378" s="40" t="s">
        <v>2804</v>
      </c>
      <c r="E378" s="40" t="s">
        <v>2982</v>
      </c>
      <c r="F378" s="172" t="s">
        <v>30</v>
      </c>
      <c r="G378" s="40" t="s">
        <v>1531</v>
      </c>
      <c r="H378" s="171" t="s">
        <v>90</v>
      </c>
      <c r="I378" s="57" t="s">
        <v>5</v>
      </c>
      <c r="J378" s="40" t="s">
        <v>1532</v>
      </c>
      <c r="K378" s="40">
        <v>50000</v>
      </c>
      <c r="L378" s="40">
        <v>35000</v>
      </c>
      <c r="M378" s="172" t="s">
        <v>1533</v>
      </c>
      <c r="N378" s="40">
        <v>35000</v>
      </c>
      <c r="O378" s="172">
        <v>20</v>
      </c>
      <c r="P378" s="40">
        <v>35000</v>
      </c>
      <c r="Q378" s="40" t="s">
        <v>2368</v>
      </c>
      <c r="R378" s="172">
        <v>20</v>
      </c>
      <c r="S378" s="173" t="s">
        <v>2983</v>
      </c>
      <c r="T378" s="173" t="s">
        <v>2984</v>
      </c>
    </row>
    <row r="379" spans="1:20" ht="45">
      <c r="A379" s="169">
        <v>372</v>
      </c>
      <c r="B379" s="40"/>
      <c r="C379" s="40" t="s">
        <v>2985</v>
      </c>
      <c r="D379" s="40" t="s">
        <v>1880</v>
      </c>
      <c r="E379" s="40" t="s">
        <v>2167</v>
      </c>
      <c r="F379" s="172" t="s">
        <v>30</v>
      </c>
      <c r="G379" s="40" t="s">
        <v>1531</v>
      </c>
      <c r="H379" s="171" t="s">
        <v>90</v>
      </c>
      <c r="I379" s="57" t="s">
        <v>5</v>
      </c>
      <c r="J379" s="40" t="s">
        <v>1532</v>
      </c>
      <c r="K379" s="40">
        <v>50000</v>
      </c>
      <c r="L379" s="40">
        <v>35000</v>
      </c>
      <c r="M379" s="172" t="s">
        <v>1533</v>
      </c>
      <c r="N379" s="40">
        <v>35000</v>
      </c>
      <c r="O379" s="172">
        <v>20</v>
      </c>
      <c r="P379" s="40">
        <v>35000</v>
      </c>
      <c r="Q379" s="40" t="s">
        <v>2368</v>
      </c>
      <c r="R379" s="172">
        <v>20</v>
      </c>
      <c r="S379" s="173" t="s">
        <v>2986</v>
      </c>
      <c r="T379" s="173" t="s">
        <v>2987</v>
      </c>
    </row>
    <row r="380" spans="1:20" ht="60">
      <c r="A380" s="169">
        <v>373</v>
      </c>
      <c r="B380" s="40"/>
      <c r="C380" s="40" t="s">
        <v>2722</v>
      </c>
      <c r="D380" s="40" t="s">
        <v>2056</v>
      </c>
      <c r="E380" s="40" t="s">
        <v>2962</v>
      </c>
      <c r="F380" s="172" t="s">
        <v>30</v>
      </c>
      <c r="G380" s="40" t="s">
        <v>1531</v>
      </c>
      <c r="H380" s="171" t="s">
        <v>90</v>
      </c>
      <c r="I380" s="57" t="s">
        <v>5</v>
      </c>
      <c r="J380" s="40" t="s">
        <v>1568</v>
      </c>
      <c r="K380" s="40">
        <v>50000</v>
      </c>
      <c r="L380" s="40">
        <v>35000</v>
      </c>
      <c r="M380" s="172" t="s">
        <v>1533</v>
      </c>
      <c r="N380" s="40">
        <v>35000</v>
      </c>
      <c r="O380" s="172">
        <v>20</v>
      </c>
      <c r="P380" s="40">
        <v>35000</v>
      </c>
      <c r="Q380" s="40" t="s">
        <v>2368</v>
      </c>
      <c r="R380" s="172">
        <v>20</v>
      </c>
      <c r="S380" s="173" t="s">
        <v>2988</v>
      </c>
      <c r="T380" s="173" t="s">
        <v>2989</v>
      </c>
    </row>
    <row r="381" spans="1:20" ht="60">
      <c r="A381" s="169">
        <v>374</v>
      </c>
      <c r="B381" s="40"/>
      <c r="C381" s="40" t="s">
        <v>2698</v>
      </c>
      <c r="D381" s="40" t="s">
        <v>2019</v>
      </c>
      <c r="E381" s="40" t="s">
        <v>2990</v>
      </c>
      <c r="F381" s="172" t="s">
        <v>30</v>
      </c>
      <c r="G381" s="40" t="s">
        <v>1531</v>
      </c>
      <c r="H381" s="171" t="s">
        <v>90</v>
      </c>
      <c r="I381" s="57" t="s">
        <v>5</v>
      </c>
      <c r="J381" s="40" t="s">
        <v>1877</v>
      </c>
      <c r="K381" s="40">
        <v>50000</v>
      </c>
      <c r="L381" s="40">
        <v>35000</v>
      </c>
      <c r="M381" s="172" t="s">
        <v>1533</v>
      </c>
      <c r="N381" s="40">
        <v>35000</v>
      </c>
      <c r="O381" s="172">
        <v>20</v>
      </c>
      <c r="P381" s="40">
        <v>35000</v>
      </c>
      <c r="Q381" s="40" t="s">
        <v>2368</v>
      </c>
      <c r="R381" s="172">
        <v>20</v>
      </c>
      <c r="S381" s="173" t="s">
        <v>2991</v>
      </c>
      <c r="T381" s="173" t="s">
        <v>2992</v>
      </c>
    </row>
    <row r="382" spans="1:20" ht="60">
      <c r="A382" s="169">
        <v>375</v>
      </c>
      <c r="B382" s="40"/>
      <c r="C382" s="40" t="s">
        <v>2993</v>
      </c>
      <c r="D382" s="40" t="s">
        <v>2468</v>
      </c>
      <c r="E382" s="40" t="s">
        <v>2869</v>
      </c>
      <c r="F382" s="172" t="s">
        <v>30</v>
      </c>
      <c r="G382" s="40" t="s">
        <v>2281</v>
      </c>
      <c r="H382" s="171" t="s">
        <v>100</v>
      </c>
      <c r="I382" s="175" t="s">
        <v>6</v>
      </c>
      <c r="J382" s="40" t="s">
        <v>1803</v>
      </c>
      <c r="K382" s="40">
        <v>50000</v>
      </c>
      <c r="L382" s="40">
        <v>35000</v>
      </c>
      <c r="M382" s="172" t="s">
        <v>1533</v>
      </c>
      <c r="N382" s="40">
        <v>35000</v>
      </c>
      <c r="O382" s="172">
        <v>20</v>
      </c>
      <c r="P382" s="40">
        <v>35000</v>
      </c>
      <c r="Q382" s="40" t="s">
        <v>2368</v>
      </c>
      <c r="R382" s="172">
        <v>20</v>
      </c>
      <c r="S382" s="173" t="s">
        <v>2994</v>
      </c>
      <c r="T382" s="173" t="s">
        <v>2995</v>
      </c>
    </row>
    <row r="383" spans="1:20" ht="60">
      <c r="A383" s="169">
        <v>376</v>
      </c>
      <c r="B383" s="40"/>
      <c r="C383" s="40" t="s">
        <v>2996</v>
      </c>
      <c r="D383" s="40" t="s">
        <v>2468</v>
      </c>
      <c r="E383" s="40" t="s">
        <v>2869</v>
      </c>
      <c r="F383" s="172" t="s">
        <v>30</v>
      </c>
      <c r="G383" s="40" t="s">
        <v>2281</v>
      </c>
      <c r="H383" s="171" t="s">
        <v>100</v>
      </c>
      <c r="I383" s="175" t="s">
        <v>6</v>
      </c>
      <c r="J383" s="40" t="s">
        <v>1803</v>
      </c>
      <c r="K383" s="40">
        <v>50000</v>
      </c>
      <c r="L383" s="40">
        <v>35000</v>
      </c>
      <c r="M383" s="172" t="s">
        <v>1533</v>
      </c>
      <c r="N383" s="40">
        <v>35000</v>
      </c>
      <c r="O383" s="172">
        <v>20</v>
      </c>
      <c r="P383" s="40">
        <v>35000</v>
      </c>
      <c r="Q383" s="40" t="s">
        <v>2368</v>
      </c>
      <c r="R383" s="172">
        <v>20</v>
      </c>
      <c r="S383" s="173" t="s">
        <v>2997</v>
      </c>
      <c r="T383" s="173" t="s">
        <v>2998</v>
      </c>
    </row>
    <row r="384" spans="1:20" ht="60">
      <c r="A384" s="169">
        <v>377</v>
      </c>
      <c r="B384" s="40"/>
      <c r="C384" s="40" t="s">
        <v>2999</v>
      </c>
      <c r="D384" s="40" t="s">
        <v>3000</v>
      </c>
      <c r="E384" s="40" t="s">
        <v>3001</v>
      </c>
      <c r="F384" s="172" t="s">
        <v>30</v>
      </c>
      <c r="G384" s="40" t="s">
        <v>1531</v>
      </c>
      <c r="H384" s="171" t="s">
        <v>100</v>
      </c>
      <c r="I384" s="57" t="s">
        <v>5</v>
      </c>
      <c r="J384" s="40" t="s">
        <v>1532</v>
      </c>
      <c r="K384" s="40">
        <v>50000</v>
      </c>
      <c r="L384" s="40">
        <v>35000</v>
      </c>
      <c r="M384" s="172" t="s">
        <v>1533</v>
      </c>
      <c r="N384" s="40">
        <v>35000</v>
      </c>
      <c r="O384" s="172">
        <v>20</v>
      </c>
      <c r="P384" s="40">
        <v>35000</v>
      </c>
      <c r="Q384" s="40" t="s">
        <v>2368</v>
      </c>
      <c r="R384" s="172">
        <v>20</v>
      </c>
      <c r="S384" s="173" t="s">
        <v>3002</v>
      </c>
      <c r="T384" s="173" t="s">
        <v>3003</v>
      </c>
    </row>
    <row r="385" spans="1:20" ht="30">
      <c r="A385" s="169">
        <v>378</v>
      </c>
      <c r="B385" s="40"/>
      <c r="C385" s="40" t="s">
        <v>3004</v>
      </c>
      <c r="D385" s="40" t="s">
        <v>3005</v>
      </c>
      <c r="E385" s="40" t="s">
        <v>1965</v>
      </c>
      <c r="F385" s="172" t="s">
        <v>30</v>
      </c>
      <c r="G385" s="40" t="s">
        <v>1531</v>
      </c>
      <c r="H385" s="171" t="s">
        <v>90</v>
      </c>
      <c r="I385" s="57" t="s">
        <v>5</v>
      </c>
      <c r="J385" s="40" t="s">
        <v>1532</v>
      </c>
      <c r="K385" s="40">
        <v>50000</v>
      </c>
      <c r="L385" s="40">
        <v>35000</v>
      </c>
      <c r="M385" s="172" t="s">
        <v>1533</v>
      </c>
      <c r="N385" s="40">
        <v>35000</v>
      </c>
      <c r="O385" s="172">
        <v>20</v>
      </c>
      <c r="P385" s="40">
        <v>35000</v>
      </c>
      <c r="Q385" s="40" t="s">
        <v>2368</v>
      </c>
      <c r="R385" s="172">
        <v>20</v>
      </c>
      <c r="S385" s="173" t="s">
        <v>3006</v>
      </c>
      <c r="T385" s="173" t="s">
        <v>3007</v>
      </c>
    </row>
    <row r="386" spans="1:20" ht="75">
      <c r="A386" s="169">
        <v>379</v>
      </c>
      <c r="B386" s="40"/>
      <c r="C386" s="40" t="s">
        <v>3008</v>
      </c>
      <c r="D386" s="40" t="s">
        <v>3009</v>
      </c>
      <c r="E386" s="40" t="s">
        <v>3010</v>
      </c>
      <c r="F386" s="172" t="s">
        <v>30</v>
      </c>
      <c r="G386" s="40" t="s">
        <v>1531</v>
      </c>
      <c r="H386" s="171" t="s">
        <v>90</v>
      </c>
      <c r="I386" s="57" t="s">
        <v>5</v>
      </c>
      <c r="J386" s="40" t="s">
        <v>1532</v>
      </c>
      <c r="K386" s="40">
        <v>50000</v>
      </c>
      <c r="L386" s="40">
        <v>35000</v>
      </c>
      <c r="M386" s="172" t="s">
        <v>1533</v>
      </c>
      <c r="N386" s="40">
        <v>35000</v>
      </c>
      <c r="O386" s="172">
        <v>20</v>
      </c>
      <c r="P386" s="40">
        <v>35000</v>
      </c>
      <c r="Q386" s="40" t="s">
        <v>2368</v>
      </c>
      <c r="R386" s="172">
        <v>20</v>
      </c>
      <c r="S386" s="173" t="s">
        <v>3011</v>
      </c>
      <c r="T386" s="173" t="s">
        <v>3012</v>
      </c>
    </row>
    <row r="387" spans="1:20" ht="30">
      <c r="A387" s="169">
        <v>380</v>
      </c>
      <c r="B387" s="40"/>
      <c r="C387" s="40" t="s">
        <v>2244</v>
      </c>
      <c r="D387" s="40" t="s">
        <v>3013</v>
      </c>
      <c r="E387" s="40" t="s">
        <v>1965</v>
      </c>
      <c r="F387" s="172" t="s">
        <v>30</v>
      </c>
      <c r="G387" s="40" t="s">
        <v>1531</v>
      </c>
      <c r="H387" s="171" t="s">
        <v>90</v>
      </c>
      <c r="I387" s="57" t="s">
        <v>5</v>
      </c>
      <c r="J387" s="40" t="s">
        <v>1532</v>
      </c>
      <c r="K387" s="40">
        <v>50000</v>
      </c>
      <c r="L387" s="40">
        <v>35000</v>
      </c>
      <c r="M387" s="172" t="s">
        <v>1533</v>
      </c>
      <c r="N387" s="40">
        <v>35000</v>
      </c>
      <c r="O387" s="172">
        <v>20</v>
      </c>
      <c r="P387" s="40">
        <v>35000</v>
      </c>
      <c r="Q387" s="40" t="s">
        <v>2368</v>
      </c>
      <c r="R387" s="172">
        <v>20</v>
      </c>
      <c r="S387" s="173" t="s">
        <v>3014</v>
      </c>
      <c r="T387" s="173" t="s">
        <v>3015</v>
      </c>
    </row>
    <row r="388" spans="1:20" ht="60">
      <c r="A388" s="169">
        <v>381</v>
      </c>
      <c r="B388" s="40"/>
      <c r="C388" s="40" t="s">
        <v>3016</v>
      </c>
      <c r="D388" s="40" t="s">
        <v>3017</v>
      </c>
      <c r="E388" s="40" t="s">
        <v>3018</v>
      </c>
      <c r="F388" s="172" t="s">
        <v>30</v>
      </c>
      <c r="G388" s="40" t="s">
        <v>1531</v>
      </c>
      <c r="H388" s="171" t="s">
        <v>90</v>
      </c>
      <c r="I388" s="57" t="s">
        <v>5</v>
      </c>
      <c r="J388" s="40" t="s">
        <v>1568</v>
      </c>
      <c r="K388" s="40">
        <v>50000</v>
      </c>
      <c r="L388" s="40">
        <v>35000</v>
      </c>
      <c r="M388" s="172" t="s">
        <v>1533</v>
      </c>
      <c r="N388" s="40">
        <v>35000</v>
      </c>
      <c r="O388" s="172">
        <v>20</v>
      </c>
      <c r="P388" s="40">
        <v>35000</v>
      </c>
      <c r="Q388" s="40" t="s">
        <v>2368</v>
      </c>
      <c r="R388" s="172">
        <v>20</v>
      </c>
      <c r="S388" s="173" t="s">
        <v>3019</v>
      </c>
      <c r="T388" s="173" t="s">
        <v>3020</v>
      </c>
    </row>
    <row r="389" spans="1:20" ht="75">
      <c r="A389" s="169">
        <v>382</v>
      </c>
      <c r="B389" s="40"/>
      <c r="C389" s="40" t="s">
        <v>3021</v>
      </c>
      <c r="D389" s="40" t="s">
        <v>3022</v>
      </c>
      <c r="E389" s="40" t="s">
        <v>3010</v>
      </c>
      <c r="F389" s="172" t="s">
        <v>30</v>
      </c>
      <c r="G389" s="40" t="s">
        <v>1531</v>
      </c>
      <c r="H389" s="171" t="s">
        <v>100</v>
      </c>
      <c r="I389" s="57" t="s">
        <v>5</v>
      </c>
      <c r="J389" s="40" t="s">
        <v>1532</v>
      </c>
      <c r="K389" s="40">
        <v>50000</v>
      </c>
      <c r="L389" s="40">
        <v>35000</v>
      </c>
      <c r="M389" s="172" t="s">
        <v>1533</v>
      </c>
      <c r="N389" s="40">
        <v>35000</v>
      </c>
      <c r="O389" s="172">
        <v>20</v>
      </c>
      <c r="P389" s="40">
        <v>35000</v>
      </c>
      <c r="Q389" s="40" t="s">
        <v>2368</v>
      </c>
      <c r="R389" s="172">
        <v>20</v>
      </c>
      <c r="S389" s="173" t="s">
        <v>3023</v>
      </c>
      <c r="T389" s="173" t="s">
        <v>3024</v>
      </c>
    </row>
    <row r="390" spans="1:20" ht="30">
      <c r="A390" s="169">
        <v>383</v>
      </c>
      <c r="B390" s="40"/>
      <c r="C390" s="40" t="s">
        <v>3025</v>
      </c>
      <c r="D390" s="40" t="s">
        <v>3026</v>
      </c>
      <c r="E390" s="40" t="s">
        <v>1764</v>
      </c>
      <c r="F390" s="172" t="s">
        <v>30</v>
      </c>
      <c r="G390" s="40" t="s">
        <v>1531</v>
      </c>
      <c r="H390" s="171" t="s">
        <v>90</v>
      </c>
      <c r="I390" s="57" t="s">
        <v>5</v>
      </c>
      <c r="J390" s="40" t="s">
        <v>1568</v>
      </c>
      <c r="K390" s="40">
        <v>50000</v>
      </c>
      <c r="L390" s="40">
        <v>35000</v>
      </c>
      <c r="M390" s="172" t="s">
        <v>1533</v>
      </c>
      <c r="N390" s="40">
        <v>35000</v>
      </c>
      <c r="O390" s="172">
        <v>20</v>
      </c>
      <c r="P390" s="40">
        <v>35000</v>
      </c>
      <c r="Q390" s="40" t="s">
        <v>2368</v>
      </c>
      <c r="R390" s="172">
        <v>20</v>
      </c>
      <c r="S390" s="173" t="s">
        <v>3027</v>
      </c>
      <c r="T390" s="173" t="s">
        <v>3028</v>
      </c>
    </row>
    <row r="391" spans="1:20" ht="45">
      <c r="A391" s="169">
        <v>384</v>
      </c>
      <c r="B391" s="40"/>
      <c r="C391" s="40" t="s">
        <v>3029</v>
      </c>
      <c r="D391" s="40" t="s">
        <v>1723</v>
      </c>
      <c r="E391" s="40" t="s">
        <v>2623</v>
      </c>
      <c r="F391" s="172" t="s">
        <v>30</v>
      </c>
      <c r="G391" s="40" t="s">
        <v>1531</v>
      </c>
      <c r="H391" s="171" t="s">
        <v>90</v>
      </c>
      <c r="I391" s="57" t="s">
        <v>5</v>
      </c>
      <c r="J391" s="40" t="s">
        <v>1532</v>
      </c>
      <c r="K391" s="40">
        <v>50000</v>
      </c>
      <c r="L391" s="40">
        <v>35000</v>
      </c>
      <c r="M391" s="172" t="s">
        <v>1533</v>
      </c>
      <c r="N391" s="40">
        <v>35000</v>
      </c>
      <c r="O391" s="172">
        <v>20</v>
      </c>
      <c r="P391" s="40">
        <v>35000</v>
      </c>
      <c r="Q391" s="40" t="s">
        <v>2368</v>
      </c>
      <c r="R391" s="172">
        <v>20</v>
      </c>
      <c r="S391" s="173" t="s">
        <v>3030</v>
      </c>
      <c r="T391" s="173" t="s">
        <v>3031</v>
      </c>
    </row>
    <row r="392" spans="1:20" ht="30">
      <c r="A392" s="169">
        <v>385</v>
      </c>
      <c r="B392" s="40"/>
      <c r="C392" s="40" t="s">
        <v>2745</v>
      </c>
      <c r="D392" s="40" t="s">
        <v>1783</v>
      </c>
      <c r="E392" s="40" t="s">
        <v>2623</v>
      </c>
      <c r="F392" s="172" t="s">
        <v>30</v>
      </c>
      <c r="G392" s="40" t="s">
        <v>1531</v>
      </c>
      <c r="H392" s="171" t="s">
        <v>90</v>
      </c>
      <c r="I392" s="57" t="s">
        <v>5</v>
      </c>
      <c r="J392" s="40" t="s">
        <v>1568</v>
      </c>
      <c r="K392" s="40">
        <v>50000</v>
      </c>
      <c r="L392" s="40">
        <v>35000</v>
      </c>
      <c r="M392" s="172" t="s">
        <v>1533</v>
      </c>
      <c r="N392" s="40">
        <v>35000</v>
      </c>
      <c r="O392" s="172">
        <v>20</v>
      </c>
      <c r="P392" s="40">
        <v>35000</v>
      </c>
      <c r="Q392" s="40" t="s">
        <v>2368</v>
      </c>
      <c r="R392" s="172">
        <v>20</v>
      </c>
      <c r="S392" s="173" t="s">
        <v>3032</v>
      </c>
      <c r="T392" s="173" t="s">
        <v>3033</v>
      </c>
    </row>
    <row r="393" spans="1:20" ht="60">
      <c r="A393" s="169">
        <v>386</v>
      </c>
      <c r="B393" s="40"/>
      <c r="C393" s="40" t="s">
        <v>1992</v>
      </c>
      <c r="D393" s="40" t="s">
        <v>3034</v>
      </c>
      <c r="E393" s="40" t="s">
        <v>3035</v>
      </c>
      <c r="F393" s="172" t="s">
        <v>30</v>
      </c>
      <c r="G393" s="40" t="s">
        <v>1531</v>
      </c>
      <c r="H393" s="171" t="s">
        <v>90</v>
      </c>
      <c r="I393" s="57" t="s">
        <v>5</v>
      </c>
      <c r="J393" s="40" t="s">
        <v>1568</v>
      </c>
      <c r="K393" s="40">
        <v>50000</v>
      </c>
      <c r="L393" s="40">
        <v>35000</v>
      </c>
      <c r="M393" s="172" t="s">
        <v>1533</v>
      </c>
      <c r="N393" s="40">
        <v>35000</v>
      </c>
      <c r="O393" s="172">
        <v>20</v>
      </c>
      <c r="P393" s="40">
        <v>35000</v>
      </c>
      <c r="Q393" s="40" t="s">
        <v>2368</v>
      </c>
      <c r="R393" s="172">
        <v>20</v>
      </c>
      <c r="S393" s="173" t="s">
        <v>3036</v>
      </c>
      <c r="T393" s="173" t="s">
        <v>3037</v>
      </c>
    </row>
    <row r="394" spans="1:20" ht="45">
      <c r="A394" s="169">
        <v>387</v>
      </c>
      <c r="B394" s="40"/>
      <c r="C394" s="40" t="s">
        <v>1751</v>
      </c>
      <c r="D394" s="40" t="s">
        <v>1724</v>
      </c>
      <c r="E394" s="40" t="s">
        <v>1633</v>
      </c>
      <c r="F394" s="172" t="s">
        <v>30</v>
      </c>
      <c r="G394" s="40" t="s">
        <v>1531</v>
      </c>
      <c r="H394" s="171" t="s">
        <v>90</v>
      </c>
      <c r="I394" s="57" t="s">
        <v>5</v>
      </c>
      <c r="J394" s="40" t="s">
        <v>1568</v>
      </c>
      <c r="K394" s="40">
        <v>50000</v>
      </c>
      <c r="L394" s="40">
        <v>35000</v>
      </c>
      <c r="M394" s="172" t="s">
        <v>1533</v>
      </c>
      <c r="N394" s="40">
        <v>35000</v>
      </c>
      <c r="O394" s="172">
        <v>20</v>
      </c>
      <c r="P394" s="40">
        <v>35000</v>
      </c>
      <c r="Q394" s="40" t="s">
        <v>2368</v>
      </c>
      <c r="R394" s="172">
        <v>20</v>
      </c>
      <c r="S394" s="173" t="s">
        <v>3038</v>
      </c>
      <c r="T394" s="173" t="s">
        <v>3039</v>
      </c>
    </row>
    <row r="395" spans="1:20" ht="60">
      <c r="A395" s="169">
        <v>388</v>
      </c>
      <c r="B395" s="40"/>
      <c r="C395" s="40" t="s">
        <v>3040</v>
      </c>
      <c r="D395" s="40" t="s">
        <v>3041</v>
      </c>
      <c r="E395" s="40" t="s">
        <v>3042</v>
      </c>
      <c r="F395" s="172" t="s">
        <v>30</v>
      </c>
      <c r="G395" s="40" t="s">
        <v>1531</v>
      </c>
      <c r="H395" s="171" t="s">
        <v>90</v>
      </c>
      <c r="I395" s="175" t="s">
        <v>6</v>
      </c>
      <c r="J395" s="40" t="s">
        <v>2392</v>
      </c>
      <c r="K395" s="40">
        <v>50000</v>
      </c>
      <c r="L395" s="40">
        <v>35000</v>
      </c>
      <c r="M395" s="172" t="s">
        <v>1533</v>
      </c>
      <c r="N395" s="40">
        <v>35000</v>
      </c>
      <c r="O395" s="172">
        <v>20</v>
      </c>
      <c r="P395" s="40">
        <v>35000</v>
      </c>
      <c r="Q395" s="40" t="s">
        <v>2368</v>
      </c>
      <c r="R395" s="172">
        <v>20</v>
      </c>
      <c r="S395" s="173" t="s">
        <v>3043</v>
      </c>
      <c r="T395" s="173" t="s">
        <v>3044</v>
      </c>
    </row>
    <row r="396" spans="1:20" ht="60">
      <c r="A396" s="169">
        <v>389</v>
      </c>
      <c r="B396" s="40"/>
      <c r="C396" s="40" t="s">
        <v>3045</v>
      </c>
      <c r="D396" s="40" t="s">
        <v>2429</v>
      </c>
      <c r="E396" s="40" t="s">
        <v>3042</v>
      </c>
      <c r="F396" s="172" t="s">
        <v>30</v>
      </c>
      <c r="G396" s="40" t="s">
        <v>1531</v>
      </c>
      <c r="H396" s="171" t="s">
        <v>100</v>
      </c>
      <c r="I396" s="175" t="s">
        <v>6</v>
      </c>
      <c r="J396" s="40" t="s">
        <v>1803</v>
      </c>
      <c r="K396" s="40">
        <v>50000</v>
      </c>
      <c r="L396" s="40">
        <v>35000</v>
      </c>
      <c r="M396" s="172" t="s">
        <v>1533</v>
      </c>
      <c r="N396" s="40">
        <v>35000</v>
      </c>
      <c r="O396" s="172">
        <v>20</v>
      </c>
      <c r="P396" s="40">
        <v>35000</v>
      </c>
      <c r="Q396" s="40" t="s">
        <v>2368</v>
      </c>
      <c r="R396" s="172">
        <v>20</v>
      </c>
      <c r="S396" s="173" t="s">
        <v>3046</v>
      </c>
      <c r="T396" s="173" t="s">
        <v>3047</v>
      </c>
    </row>
    <row r="397" spans="1:20" ht="60">
      <c r="A397" s="169">
        <v>390</v>
      </c>
      <c r="B397" s="40"/>
      <c r="C397" s="40" t="s">
        <v>3048</v>
      </c>
      <c r="D397" s="40" t="s">
        <v>3049</v>
      </c>
      <c r="E397" s="40" t="s">
        <v>1562</v>
      </c>
      <c r="F397" s="172" t="s">
        <v>30</v>
      </c>
      <c r="G397" s="40" t="s">
        <v>1531</v>
      </c>
      <c r="H397" s="171" t="s">
        <v>90</v>
      </c>
      <c r="I397" s="57" t="s">
        <v>5</v>
      </c>
      <c r="J397" s="40" t="s">
        <v>1532</v>
      </c>
      <c r="K397" s="40">
        <v>50000</v>
      </c>
      <c r="L397" s="40">
        <v>35000</v>
      </c>
      <c r="M397" s="172" t="s">
        <v>1533</v>
      </c>
      <c r="N397" s="40">
        <v>35000</v>
      </c>
      <c r="O397" s="172">
        <v>20</v>
      </c>
      <c r="P397" s="40">
        <v>35000</v>
      </c>
      <c r="Q397" s="40" t="s">
        <v>2368</v>
      </c>
      <c r="R397" s="172">
        <v>20</v>
      </c>
      <c r="S397" s="173" t="s">
        <v>3050</v>
      </c>
      <c r="T397" s="173" t="s">
        <v>3051</v>
      </c>
    </row>
    <row r="398" spans="1:20" ht="45">
      <c r="A398" s="169">
        <v>391</v>
      </c>
      <c r="B398" s="40"/>
      <c r="C398" s="40" t="s">
        <v>1727</v>
      </c>
      <c r="D398" s="40" t="s">
        <v>1894</v>
      </c>
      <c r="E398" s="40" t="s">
        <v>3052</v>
      </c>
      <c r="F398" s="172" t="s">
        <v>30</v>
      </c>
      <c r="G398" s="40" t="s">
        <v>1531</v>
      </c>
      <c r="H398" s="171" t="s">
        <v>90</v>
      </c>
      <c r="I398" s="57" t="s">
        <v>5</v>
      </c>
      <c r="J398" s="40" t="s">
        <v>1568</v>
      </c>
      <c r="K398" s="40">
        <v>50000</v>
      </c>
      <c r="L398" s="40">
        <v>35000</v>
      </c>
      <c r="M398" s="172" t="s">
        <v>1533</v>
      </c>
      <c r="N398" s="40">
        <v>35000</v>
      </c>
      <c r="O398" s="172">
        <v>20</v>
      </c>
      <c r="P398" s="40">
        <v>35000</v>
      </c>
      <c r="Q398" s="40" t="s">
        <v>2368</v>
      </c>
      <c r="R398" s="172">
        <v>20</v>
      </c>
      <c r="S398" s="173" t="s">
        <v>3053</v>
      </c>
      <c r="T398" s="173" t="s">
        <v>3054</v>
      </c>
    </row>
    <row r="399" spans="1:20" ht="45">
      <c r="A399" s="169">
        <v>392</v>
      </c>
      <c r="B399" s="40"/>
      <c r="C399" s="40" t="s">
        <v>3055</v>
      </c>
      <c r="D399" s="40" t="s">
        <v>3056</v>
      </c>
      <c r="E399" s="40" t="s">
        <v>2445</v>
      </c>
      <c r="F399" s="172" t="s">
        <v>30</v>
      </c>
      <c r="G399" s="40" t="s">
        <v>1531</v>
      </c>
      <c r="H399" s="171" t="s">
        <v>90</v>
      </c>
      <c r="I399" s="57" t="s">
        <v>5</v>
      </c>
      <c r="J399" s="40" t="s">
        <v>1568</v>
      </c>
      <c r="K399" s="40">
        <v>50000</v>
      </c>
      <c r="L399" s="40">
        <v>35000</v>
      </c>
      <c r="M399" s="172" t="s">
        <v>1533</v>
      </c>
      <c r="N399" s="40">
        <v>35000</v>
      </c>
      <c r="O399" s="172">
        <v>20</v>
      </c>
      <c r="P399" s="40">
        <v>35000</v>
      </c>
      <c r="Q399" s="40" t="s">
        <v>2368</v>
      </c>
      <c r="R399" s="172">
        <v>20</v>
      </c>
      <c r="S399" s="173" t="s">
        <v>3057</v>
      </c>
      <c r="T399" s="173" t="s">
        <v>3058</v>
      </c>
    </row>
    <row r="400" spans="1:20" ht="60">
      <c r="A400" s="169">
        <v>393</v>
      </c>
      <c r="B400" s="40"/>
      <c r="C400" s="40" t="s">
        <v>3059</v>
      </c>
      <c r="D400" s="40" t="s">
        <v>2954</v>
      </c>
      <c r="E400" s="40" t="s">
        <v>2454</v>
      </c>
      <c r="F400" s="172" t="s">
        <v>30</v>
      </c>
      <c r="G400" s="40" t="s">
        <v>2281</v>
      </c>
      <c r="H400" s="171" t="s">
        <v>100</v>
      </c>
      <c r="I400" s="175" t="s">
        <v>6</v>
      </c>
      <c r="J400" s="40" t="s">
        <v>1803</v>
      </c>
      <c r="K400" s="40">
        <v>50000</v>
      </c>
      <c r="L400" s="40">
        <v>35000</v>
      </c>
      <c r="M400" s="172" t="s">
        <v>1533</v>
      </c>
      <c r="N400" s="40">
        <v>35000</v>
      </c>
      <c r="O400" s="172">
        <v>20</v>
      </c>
      <c r="P400" s="40">
        <v>35000</v>
      </c>
      <c r="Q400" s="40" t="s">
        <v>2368</v>
      </c>
      <c r="R400" s="172">
        <v>20</v>
      </c>
      <c r="S400" s="173" t="s">
        <v>3060</v>
      </c>
      <c r="T400" s="173" t="s">
        <v>3061</v>
      </c>
    </row>
    <row r="401" spans="1:20" ht="90">
      <c r="A401" s="169">
        <v>394</v>
      </c>
      <c r="B401" s="40"/>
      <c r="C401" s="40" t="s">
        <v>3062</v>
      </c>
      <c r="D401" s="40" t="s">
        <v>1723</v>
      </c>
      <c r="E401" s="40" t="s">
        <v>3063</v>
      </c>
      <c r="F401" s="172" t="s">
        <v>30</v>
      </c>
      <c r="G401" s="40" t="s">
        <v>1531</v>
      </c>
      <c r="H401" s="171" t="s">
        <v>90</v>
      </c>
      <c r="I401" s="57" t="s">
        <v>5</v>
      </c>
      <c r="J401" s="40" t="s">
        <v>1532</v>
      </c>
      <c r="K401" s="40">
        <v>50000</v>
      </c>
      <c r="L401" s="40">
        <v>35000</v>
      </c>
      <c r="M401" s="172" t="s">
        <v>1533</v>
      </c>
      <c r="N401" s="40">
        <v>35000</v>
      </c>
      <c r="O401" s="172">
        <v>20</v>
      </c>
      <c r="P401" s="40">
        <v>35000</v>
      </c>
      <c r="Q401" s="40" t="s">
        <v>2368</v>
      </c>
      <c r="R401" s="172">
        <v>20</v>
      </c>
      <c r="S401" s="173" t="s">
        <v>3064</v>
      </c>
      <c r="T401" s="173" t="s">
        <v>3065</v>
      </c>
    </row>
    <row r="402" spans="1:20" ht="60">
      <c r="A402" s="169">
        <v>395</v>
      </c>
      <c r="B402" s="40"/>
      <c r="C402" s="40" t="s">
        <v>3066</v>
      </c>
      <c r="D402" s="40" t="s">
        <v>2395</v>
      </c>
      <c r="E402" s="40" t="s">
        <v>1698</v>
      </c>
      <c r="F402" s="172" t="s">
        <v>30</v>
      </c>
      <c r="G402" s="40" t="s">
        <v>1531</v>
      </c>
      <c r="H402" s="171" t="s">
        <v>90</v>
      </c>
      <c r="I402" s="57" t="s">
        <v>5</v>
      </c>
      <c r="J402" s="40" t="s">
        <v>1568</v>
      </c>
      <c r="K402" s="40">
        <v>50000</v>
      </c>
      <c r="L402" s="40">
        <v>35000</v>
      </c>
      <c r="M402" s="172" t="s">
        <v>1533</v>
      </c>
      <c r="N402" s="40">
        <v>35000</v>
      </c>
      <c r="O402" s="172">
        <v>20</v>
      </c>
      <c r="P402" s="40">
        <v>35000</v>
      </c>
      <c r="Q402" s="40" t="s">
        <v>2368</v>
      </c>
      <c r="R402" s="172">
        <v>20</v>
      </c>
      <c r="S402" s="173" t="s">
        <v>3067</v>
      </c>
      <c r="T402" s="173" t="s">
        <v>3068</v>
      </c>
    </row>
    <row r="403" spans="1:20" ht="90">
      <c r="A403" s="169">
        <v>396</v>
      </c>
      <c r="B403" s="40"/>
      <c r="C403" s="40" t="s">
        <v>2266</v>
      </c>
      <c r="D403" s="40" t="s">
        <v>2781</v>
      </c>
      <c r="E403" s="40" t="s">
        <v>3069</v>
      </c>
      <c r="F403" s="172" t="s">
        <v>30</v>
      </c>
      <c r="G403" s="40" t="s">
        <v>1531</v>
      </c>
      <c r="H403" s="171" t="s">
        <v>90</v>
      </c>
      <c r="I403" s="57" t="s">
        <v>5</v>
      </c>
      <c r="J403" s="40" t="s">
        <v>1532</v>
      </c>
      <c r="K403" s="40">
        <v>50000</v>
      </c>
      <c r="L403" s="40">
        <v>35000</v>
      </c>
      <c r="M403" s="172" t="s">
        <v>1533</v>
      </c>
      <c r="N403" s="40">
        <v>35000</v>
      </c>
      <c r="O403" s="172">
        <v>20</v>
      </c>
      <c r="P403" s="40">
        <v>35000</v>
      </c>
      <c r="Q403" s="40" t="s">
        <v>2368</v>
      </c>
      <c r="R403" s="172">
        <v>20</v>
      </c>
      <c r="S403" s="173" t="s">
        <v>3070</v>
      </c>
      <c r="T403" s="173" t="s">
        <v>3071</v>
      </c>
    </row>
    <row r="404" spans="1:20" ht="90">
      <c r="A404" s="169">
        <v>397</v>
      </c>
      <c r="B404" s="40"/>
      <c r="C404" s="40" t="s">
        <v>2577</v>
      </c>
      <c r="D404" s="40" t="s">
        <v>2781</v>
      </c>
      <c r="E404" s="40" t="s">
        <v>3069</v>
      </c>
      <c r="F404" s="172" t="s">
        <v>30</v>
      </c>
      <c r="G404" s="40" t="s">
        <v>1531</v>
      </c>
      <c r="H404" s="171" t="s">
        <v>90</v>
      </c>
      <c r="I404" s="57" t="s">
        <v>5</v>
      </c>
      <c r="J404" s="40" t="s">
        <v>1532</v>
      </c>
      <c r="K404" s="40">
        <v>50000</v>
      </c>
      <c r="L404" s="40">
        <v>35000</v>
      </c>
      <c r="M404" s="172" t="s">
        <v>1533</v>
      </c>
      <c r="N404" s="40">
        <v>35000</v>
      </c>
      <c r="O404" s="172">
        <v>20</v>
      </c>
      <c r="P404" s="40">
        <v>35000</v>
      </c>
      <c r="Q404" s="40" t="s">
        <v>2368</v>
      </c>
      <c r="R404" s="172">
        <v>20</v>
      </c>
      <c r="S404" s="173" t="s">
        <v>3072</v>
      </c>
      <c r="T404" s="173" t="s">
        <v>3073</v>
      </c>
    </row>
    <row r="405" spans="1:20" ht="30">
      <c r="A405" s="169">
        <v>398</v>
      </c>
      <c r="B405" s="40"/>
      <c r="C405" s="40" t="s">
        <v>3074</v>
      </c>
      <c r="D405" s="40" t="s">
        <v>1924</v>
      </c>
      <c r="E405" s="40" t="s">
        <v>3075</v>
      </c>
      <c r="F405" s="172" t="s">
        <v>30</v>
      </c>
      <c r="G405" s="40" t="s">
        <v>1531</v>
      </c>
      <c r="H405" s="171" t="s">
        <v>90</v>
      </c>
      <c r="I405" s="57" t="s">
        <v>5</v>
      </c>
      <c r="J405" s="40" t="s">
        <v>1568</v>
      </c>
      <c r="K405" s="40">
        <v>50000</v>
      </c>
      <c r="L405" s="40">
        <v>35000</v>
      </c>
      <c r="M405" s="172" t="s">
        <v>1533</v>
      </c>
      <c r="N405" s="40">
        <v>35000</v>
      </c>
      <c r="O405" s="172">
        <v>20</v>
      </c>
      <c r="P405" s="40">
        <v>35000</v>
      </c>
      <c r="Q405" s="40" t="s">
        <v>2368</v>
      </c>
      <c r="R405" s="172">
        <v>20</v>
      </c>
      <c r="S405" s="173" t="s">
        <v>3076</v>
      </c>
      <c r="T405" s="173" t="s">
        <v>3077</v>
      </c>
    </row>
    <row r="406" spans="1:20" ht="30">
      <c r="A406" s="169">
        <v>399</v>
      </c>
      <c r="B406" s="40"/>
      <c r="C406" s="40" t="s">
        <v>2349</v>
      </c>
      <c r="D406" s="40" t="s">
        <v>2050</v>
      </c>
      <c r="E406" s="40" t="s">
        <v>2258</v>
      </c>
      <c r="F406" s="172" t="s">
        <v>30</v>
      </c>
      <c r="G406" s="40" t="s">
        <v>1531</v>
      </c>
      <c r="H406" s="171" t="s">
        <v>90</v>
      </c>
      <c r="I406" s="57" t="s">
        <v>5</v>
      </c>
      <c r="J406" s="40" t="s">
        <v>3078</v>
      </c>
      <c r="K406" s="40">
        <v>50000</v>
      </c>
      <c r="L406" s="40">
        <v>35000</v>
      </c>
      <c r="M406" s="172" t="s">
        <v>1533</v>
      </c>
      <c r="N406" s="40">
        <v>35000</v>
      </c>
      <c r="O406" s="172">
        <v>20</v>
      </c>
      <c r="P406" s="40">
        <v>35000</v>
      </c>
      <c r="Q406" s="40" t="s">
        <v>2368</v>
      </c>
      <c r="R406" s="172">
        <v>20</v>
      </c>
      <c r="S406" s="173" t="s">
        <v>3079</v>
      </c>
      <c r="T406" s="173" t="s">
        <v>3080</v>
      </c>
    </row>
    <row r="407" spans="1:20" ht="45">
      <c r="A407" s="169">
        <v>400</v>
      </c>
      <c r="B407" s="40"/>
      <c r="C407" s="40" t="s">
        <v>3081</v>
      </c>
      <c r="D407" s="40" t="s">
        <v>3082</v>
      </c>
      <c r="E407" s="40" t="s">
        <v>3083</v>
      </c>
      <c r="F407" s="172" t="s">
        <v>30</v>
      </c>
      <c r="G407" s="40" t="s">
        <v>1531</v>
      </c>
      <c r="H407" s="171" t="s">
        <v>90</v>
      </c>
      <c r="I407" s="175" t="s">
        <v>6</v>
      </c>
      <c r="J407" s="40" t="s">
        <v>3084</v>
      </c>
      <c r="K407" s="40">
        <v>50000</v>
      </c>
      <c r="L407" s="40">
        <v>35000</v>
      </c>
      <c r="M407" s="172" t="s">
        <v>1533</v>
      </c>
      <c r="N407" s="40">
        <v>35000</v>
      </c>
      <c r="O407" s="172">
        <v>20</v>
      </c>
      <c r="P407" s="40">
        <v>35000</v>
      </c>
      <c r="Q407" s="40" t="s">
        <v>2368</v>
      </c>
      <c r="R407" s="172">
        <v>20</v>
      </c>
      <c r="S407" s="173" t="s">
        <v>3085</v>
      </c>
      <c r="T407" s="173" t="s">
        <v>3086</v>
      </c>
    </row>
    <row r="408" spans="1:20" ht="45">
      <c r="A408" s="169">
        <v>401</v>
      </c>
      <c r="B408" s="40"/>
      <c r="C408" s="40" t="s">
        <v>2271</v>
      </c>
      <c r="D408" s="40" t="s">
        <v>2199</v>
      </c>
      <c r="E408" s="40" t="s">
        <v>3087</v>
      </c>
      <c r="F408" s="172" t="s">
        <v>30</v>
      </c>
      <c r="G408" s="40" t="s">
        <v>1531</v>
      </c>
      <c r="H408" s="171" t="s">
        <v>90</v>
      </c>
      <c r="I408" s="57" t="s">
        <v>5</v>
      </c>
      <c r="J408" s="40" t="s">
        <v>1532</v>
      </c>
      <c r="K408" s="40">
        <v>50000</v>
      </c>
      <c r="L408" s="40">
        <v>35000</v>
      </c>
      <c r="M408" s="172" t="s">
        <v>1533</v>
      </c>
      <c r="N408" s="40">
        <v>35000</v>
      </c>
      <c r="O408" s="172">
        <v>20</v>
      </c>
      <c r="P408" s="40">
        <v>35000</v>
      </c>
      <c r="Q408" s="40" t="s">
        <v>2368</v>
      </c>
      <c r="R408" s="172">
        <v>20</v>
      </c>
      <c r="S408" s="173" t="s">
        <v>3088</v>
      </c>
      <c r="T408" s="173" t="s">
        <v>3089</v>
      </c>
    </row>
    <row r="409" spans="1:20" ht="75">
      <c r="A409" s="169">
        <v>402</v>
      </c>
      <c r="B409" s="40"/>
      <c r="C409" s="40" t="s">
        <v>2722</v>
      </c>
      <c r="D409" s="40" t="s">
        <v>2146</v>
      </c>
      <c r="E409" s="40" t="s">
        <v>3090</v>
      </c>
      <c r="F409" s="172" t="s">
        <v>30</v>
      </c>
      <c r="G409" s="40" t="s">
        <v>1531</v>
      </c>
      <c r="H409" s="171" t="s">
        <v>90</v>
      </c>
      <c r="I409" s="57" t="s">
        <v>5</v>
      </c>
      <c r="J409" s="40" t="s">
        <v>1532</v>
      </c>
      <c r="K409" s="40">
        <v>50000</v>
      </c>
      <c r="L409" s="40">
        <v>35000</v>
      </c>
      <c r="M409" s="172" t="s">
        <v>1533</v>
      </c>
      <c r="N409" s="40">
        <v>35000</v>
      </c>
      <c r="O409" s="172">
        <v>20</v>
      </c>
      <c r="P409" s="40">
        <v>35000</v>
      </c>
      <c r="Q409" s="40" t="s">
        <v>2368</v>
      </c>
      <c r="R409" s="172">
        <v>20</v>
      </c>
      <c r="S409" s="173" t="s">
        <v>3091</v>
      </c>
      <c r="T409" s="173" t="s">
        <v>3092</v>
      </c>
    </row>
    <row r="410" spans="1:20" ht="75">
      <c r="A410" s="169">
        <v>403</v>
      </c>
      <c r="B410" s="40"/>
      <c r="C410" s="40" t="s">
        <v>3093</v>
      </c>
      <c r="D410" s="40" t="s">
        <v>1755</v>
      </c>
      <c r="E410" s="40" t="s">
        <v>1858</v>
      </c>
      <c r="F410" s="172" t="s">
        <v>30</v>
      </c>
      <c r="G410" s="40" t="s">
        <v>1531</v>
      </c>
      <c r="H410" s="171" t="s">
        <v>90</v>
      </c>
      <c r="I410" s="57" t="s">
        <v>5</v>
      </c>
      <c r="J410" s="40" t="s">
        <v>1568</v>
      </c>
      <c r="K410" s="40">
        <v>50000</v>
      </c>
      <c r="L410" s="40">
        <v>35000</v>
      </c>
      <c r="M410" s="172" t="s">
        <v>1533</v>
      </c>
      <c r="N410" s="40">
        <v>35000</v>
      </c>
      <c r="O410" s="172">
        <v>20</v>
      </c>
      <c r="P410" s="40">
        <v>35000</v>
      </c>
      <c r="Q410" s="40" t="s">
        <v>2368</v>
      </c>
      <c r="R410" s="172">
        <v>20</v>
      </c>
      <c r="S410" s="173" t="s">
        <v>3094</v>
      </c>
      <c r="T410" s="173" t="s">
        <v>3095</v>
      </c>
    </row>
    <row r="411" spans="1:20" ht="75">
      <c r="A411" s="169">
        <v>404</v>
      </c>
      <c r="B411" s="40"/>
      <c r="C411" s="40" t="s">
        <v>1741</v>
      </c>
      <c r="D411" s="40" t="s">
        <v>1755</v>
      </c>
      <c r="E411" s="40" t="s">
        <v>1858</v>
      </c>
      <c r="F411" s="172" t="s">
        <v>30</v>
      </c>
      <c r="G411" s="40" t="s">
        <v>1531</v>
      </c>
      <c r="H411" s="171" t="s">
        <v>90</v>
      </c>
      <c r="I411" s="57" t="s">
        <v>5</v>
      </c>
      <c r="J411" s="40" t="s">
        <v>1568</v>
      </c>
      <c r="K411" s="40">
        <v>50000</v>
      </c>
      <c r="L411" s="40">
        <v>35000</v>
      </c>
      <c r="M411" s="172" t="s">
        <v>1533</v>
      </c>
      <c r="N411" s="40">
        <v>35000</v>
      </c>
      <c r="O411" s="172">
        <v>20</v>
      </c>
      <c r="P411" s="40">
        <v>35000</v>
      </c>
      <c r="Q411" s="40" t="s">
        <v>2368</v>
      </c>
      <c r="R411" s="172">
        <v>20</v>
      </c>
      <c r="S411" s="173" t="s">
        <v>3096</v>
      </c>
      <c r="T411" s="173" t="s">
        <v>3097</v>
      </c>
    </row>
    <row r="412" spans="1:20" ht="75">
      <c r="A412" s="169">
        <v>405</v>
      </c>
      <c r="B412" s="40"/>
      <c r="C412" s="40" t="s">
        <v>2694</v>
      </c>
      <c r="D412" s="40" t="s">
        <v>1656</v>
      </c>
      <c r="E412" s="40" t="s">
        <v>3098</v>
      </c>
      <c r="F412" s="172" t="s">
        <v>30</v>
      </c>
      <c r="G412" s="40" t="s">
        <v>1531</v>
      </c>
      <c r="H412" s="171" t="s">
        <v>90</v>
      </c>
      <c r="I412" s="57" t="s">
        <v>5</v>
      </c>
      <c r="J412" s="40" t="s">
        <v>1887</v>
      </c>
      <c r="K412" s="40">
        <v>50000</v>
      </c>
      <c r="L412" s="40">
        <v>35000</v>
      </c>
      <c r="M412" s="172" t="s">
        <v>1533</v>
      </c>
      <c r="N412" s="40">
        <v>35000</v>
      </c>
      <c r="O412" s="172">
        <v>20</v>
      </c>
      <c r="P412" s="40">
        <v>35000</v>
      </c>
      <c r="Q412" s="40" t="s">
        <v>2368</v>
      </c>
      <c r="R412" s="172">
        <v>20</v>
      </c>
      <c r="S412" s="173" t="s">
        <v>3099</v>
      </c>
      <c r="T412" s="173" t="s">
        <v>3100</v>
      </c>
    </row>
    <row r="413" spans="1:20" ht="90">
      <c r="A413" s="169">
        <v>406</v>
      </c>
      <c r="B413" s="40"/>
      <c r="C413" s="40" t="s">
        <v>3101</v>
      </c>
      <c r="D413" s="40" t="s">
        <v>1788</v>
      </c>
      <c r="E413" s="40" t="s">
        <v>3102</v>
      </c>
      <c r="F413" s="172" t="s">
        <v>30</v>
      </c>
      <c r="G413" s="40" t="s">
        <v>1531</v>
      </c>
      <c r="H413" s="171" t="s">
        <v>90</v>
      </c>
      <c r="I413" s="57" t="s">
        <v>5</v>
      </c>
      <c r="J413" s="40" t="s">
        <v>1532</v>
      </c>
      <c r="K413" s="40">
        <v>50000</v>
      </c>
      <c r="L413" s="40">
        <v>35000</v>
      </c>
      <c r="M413" s="172" t="s">
        <v>1533</v>
      </c>
      <c r="N413" s="40">
        <v>35000</v>
      </c>
      <c r="O413" s="172">
        <v>20</v>
      </c>
      <c r="P413" s="40">
        <v>35000</v>
      </c>
      <c r="Q413" s="40" t="s">
        <v>2368</v>
      </c>
      <c r="R413" s="172">
        <v>20</v>
      </c>
      <c r="S413" s="173" t="s">
        <v>3103</v>
      </c>
      <c r="T413" s="173" t="s">
        <v>3104</v>
      </c>
    </row>
    <row r="414" spans="1:20" ht="75">
      <c r="A414" s="169">
        <v>407</v>
      </c>
      <c r="B414" s="40"/>
      <c r="C414" s="40" t="s">
        <v>3105</v>
      </c>
      <c r="D414" s="40" t="s">
        <v>2868</v>
      </c>
      <c r="E414" s="40" t="s">
        <v>1858</v>
      </c>
      <c r="F414" s="172" t="s">
        <v>30</v>
      </c>
      <c r="G414" s="40" t="s">
        <v>1531</v>
      </c>
      <c r="H414" s="171" t="s">
        <v>90</v>
      </c>
      <c r="I414" s="57" t="s">
        <v>5</v>
      </c>
      <c r="J414" s="40" t="s">
        <v>1568</v>
      </c>
      <c r="K414" s="40">
        <v>50000</v>
      </c>
      <c r="L414" s="40">
        <v>35000</v>
      </c>
      <c r="M414" s="172" t="s">
        <v>1533</v>
      </c>
      <c r="N414" s="40">
        <v>35000</v>
      </c>
      <c r="O414" s="172">
        <v>20</v>
      </c>
      <c r="P414" s="40">
        <v>35000</v>
      </c>
      <c r="Q414" s="40" t="s">
        <v>2368</v>
      </c>
      <c r="R414" s="172">
        <v>20</v>
      </c>
      <c r="S414" s="173" t="s">
        <v>3106</v>
      </c>
      <c r="T414" s="173" t="s">
        <v>3107</v>
      </c>
    </row>
    <row r="415" spans="1:20" ht="45">
      <c r="A415" s="169">
        <v>408</v>
      </c>
      <c r="B415" s="40"/>
      <c r="C415" s="40" t="s">
        <v>1885</v>
      </c>
      <c r="D415" s="40" t="s">
        <v>1551</v>
      </c>
      <c r="E415" s="40" t="s">
        <v>3108</v>
      </c>
      <c r="F415" s="172" t="s">
        <v>30</v>
      </c>
      <c r="G415" s="40" t="s">
        <v>1531</v>
      </c>
      <c r="H415" s="171" t="s">
        <v>90</v>
      </c>
      <c r="I415" s="57" t="s">
        <v>5</v>
      </c>
      <c r="J415" s="40" t="s">
        <v>1568</v>
      </c>
      <c r="K415" s="40">
        <v>50000</v>
      </c>
      <c r="L415" s="40">
        <v>35000</v>
      </c>
      <c r="M415" s="172" t="s">
        <v>1533</v>
      </c>
      <c r="N415" s="40">
        <v>35000</v>
      </c>
      <c r="O415" s="172">
        <v>20</v>
      </c>
      <c r="P415" s="40">
        <v>35000</v>
      </c>
      <c r="Q415" s="40" t="s">
        <v>2368</v>
      </c>
      <c r="R415" s="172">
        <v>20</v>
      </c>
      <c r="S415" s="173" t="s">
        <v>3109</v>
      </c>
      <c r="T415" s="173" t="s">
        <v>3110</v>
      </c>
    </row>
    <row r="416" spans="1:20" ht="30">
      <c r="A416" s="169">
        <v>409</v>
      </c>
      <c r="B416" s="40"/>
      <c r="C416" s="40" t="s">
        <v>3111</v>
      </c>
      <c r="D416" s="40" t="s">
        <v>1839</v>
      </c>
      <c r="E416" s="40" t="s">
        <v>3112</v>
      </c>
      <c r="F416" s="172" t="s">
        <v>30</v>
      </c>
      <c r="G416" s="40" t="s">
        <v>1531</v>
      </c>
      <c r="H416" s="171" t="s">
        <v>100</v>
      </c>
      <c r="I416" s="57" t="s">
        <v>5</v>
      </c>
      <c r="J416" s="40" t="s">
        <v>1568</v>
      </c>
      <c r="K416" s="40">
        <v>50000</v>
      </c>
      <c r="L416" s="40">
        <v>35000</v>
      </c>
      <c r="M416" s="172" t="s">
        <v>1533</v>
      </c>
      <c r="N416" s="40">
        <v>35000</v>
      </c>
      <c r="O416" s="172">
        <v>20</v>
      </c>
      <c r="P416" s="40">
        <v>35000</v>
      </c>
      <c r="Q416" s="40" t="s">
        <v>2368</v>
      </c>
      <c r="R416" s="172">
        <v>20</v>
      </c>
      <c r="S416" s="173" t="s">
        <v>3113</v>
      </c>
      <c r="T416" s="173" t="s">
        <v>3114</v>
      </c>
    </row>
    <row r="417" spans="1:20" ht="60">
      <c r="A417" s="169">
        <v>410</v>
      </c>
      <c r="B417" s="40"/>
      <c r="C417" s="40" t="s">
        <v>1875</v>
      </c>
      <c r="D417" s="40" t="s">
        <v>1919</v>
      </c>
      <c r="E417" s="40" t="s">
        <v>2521</v>
      </c>
      <c r="F417" s="172" t="s">
        <v>30</v>
      </c>
      <c r="G417" s="40" t="s">
        <v>1531</v>
      </c>
      <c r="H417" s="171" t="s">
        <v>90</v>
      </c>
      <c r="I417" s="175" t="s">
        <v>6</v>
      </c>
      <c r="J417" s="40" t="s">
        <v>1532</v>
      </c>
      <c r="K417" s="40">
        <v>50000</v>
      </c>
      <c r="L417" s="40">
        <v>35000</v>
      </c>
      <c r="M417" s="172" t="s">
        <v>1533</v>
      </c>
      <c r="N417" s="40">
        <v>35000</v>
      </c>
      <c r="O417" s="172">
        <v>20</v>
      </c>
      <c r="P417" s="40">
        <v>35000</v>
      </c>
      <c r="Q417" s="40" t="s">
        <v>2368</v>
      </c>
      <c r="R417" s="172">
        <v>20</v>
      </c>
      <c r="S417" s="173" t="s">
        <v>3115</v>
      </c>
      <c r="T417" s="173" t="s">
        <v>3116</v>
      </c>
    </row>
    <row r="418" spans="1:20" ht="75">
      <c r="A418" s="169">
        <v>411</v>
      </c>
      <c r="B418" s="40"/>
      <c r="C418" s="40" t="s">
        <v>2065</v>
      </c>
      <c r="D418" s="40" t="s">
        <v>3117</v>
      </c>
      <c r="E418" s="40" t="s">
        <v>3118</v>
      </c>
      <c r="F418" s="172" t="s">
        <v>30</v>
      </c>
      <c r="G418" s="40" t="s">
        <v>1531</v>
      </c>
      <c r="H418" s="171" t="s">
        <v>90</v>
      </c>
      <c r="I418" s="57" t="s">
        <v>5</v>
      </c>
      <c r="J418" s="40" t="s">
        <v>1568</v>
      </c>
      <c r="K418" s="40">
        <v>50000</v>
      </c>
      <c r="L418" s="40">
        <v>35000</v>
      </c>
      <c r="M418" s="172" t="s">
        <v>1533</v>
      </c>
      <c r="N418" s="40">
        <v>35000</v>
      </c>
      <c r="O418" s="172">
        <v>20</v>
      </c>
      <c r="P418" s="40">
        <v>35000</v>
      </c>
      <c r="Q418" s="40" t="s">
        <v>2368</v>
      </c>
      <c r="R418" s="172">
        <v>20</v>
      </c>
      <c r="S418" s="173" t="s">
        <v>3119</v>
      </c>
      <c r="T418" s="173" t="s">
        <v>3120</v>
      </c>
    </row>
    <row r="419" spans="1:20" ht="45">
      <c r="A419" s="169">
        <v>412</v>
      </c>
      <c r="B419" s="40"/>
      <c r="C419" s="40" t="s">
        <v>3121</v>
      </c>
      <c r="D419" s="40" t="s">
        <v>3122</v>
      </c>
      <c r="E419" s="40" t="s">
        <v>3123</v>
      </c>
      <c r="F419" s="172" t="s">
        <v>30</v>
      </c>
      <c r="G419" s="40" t="s">
        <v>1531</v>
      </c>
      <c r="H419" s="171" t="s">
        <v>100</v>
      </c>
      <c r="I419" s="57" t="s">
        <v>5</v>
      </c>
      <c r="J419" s="40" t="s">
        <v>1557</v>
      </c>
      <c r="K419" s="40">
        <v>50000</v>
      </c>
      <c r="L419" s="40">
        <v>35000</v>
      </c>
      <c r="M419" s="172" t="s">
        <v>1533</v>
      </c>
      <c r="N419" s="40">
        <v>35000</v>
      </c>
      <c r="O419" s="172">
        <v>20</v>
      </c>
      <c r="P419" s="40">
        <v>35000</v>
      </c>
      <c r="Q419" s="40" t="s">
        <v>2368</v>
      </c>
      <c r="R419" s="172">
        <v>20</v>
      </c>
      <c r="S419" s="173" t="s">
        <v>3124</v>
      </c>
      <c r="T419" s="173" t="s">
        <v>3125</v>
      </c>
    </row>
    <row r="420" spans="1:20" ht="45">
      <c r="A420" s="169">
        <v>413</v>
      </c>
      <c r="B420" s="40"/>
      <c r="C420" s="40" t="s">
        <v>3126</v>
      </c>
      <c r="D420" s="40" t="s">
        <v>1551</v>
      </c>
      <c r="E420" s="40" t="s">
        <v>3108</v>
      </c>
      <c r="F420" s="172" t="s">
        <v>30</v>
      </c>
      <c r="G420" s="40" t="s">
        <v>1531</v>
      </c>
      <c r="H420" s="171" t="s">
        <v>90</v>
      </c>
      <c r="I420" s="57" t="s">
        <v>5</v>
      </c>
      <c r="J420" s="40" t="s">
        <v>1568</v>
      </c>
      <c r="K420" s="40">
        <v>50000</v>
      </c>
      <c r="L420" s="40">
        <v>35000</v>
      </c>
      <c r="M420" s="172" t="s">
        <v>1533</v>
      </c>
      <c r="N420" s="40">
        <v>35000</v>
      </c>
      <c r="O420" s="172">
        <v>20</v>
      </c>
      <c r="P420" s="40">
        <v>35000</v>
      </c>
      <c r="Q420" s="40" t="s">
        <v>2368</v>
      </c>
      <c r="R420" s="172">
        <v>20</v>
      </c>
      <c r="S420" s="173" t="s">
        <v>3127</v>
      </c>
      <c r="T420" s="173" t="s">
        <v>3128</v>
      </c>
    </row>
    <row r="421" spans="1:20" ht="75">
      <c r="A421" s="169">
        <v>414</v>
      </c>
      <c r="B421" s="40"/>
      <c r="C421" s="40" t="s">
        <v>3129</v>
      </c>
      <c r="D421" s="40" t="s">
        <v>3130</v>
      </c>
      <c r="E421" s="40" t="s">
        <v>1858</v>
      </c>
      <c r="F421" s="172" t="s">
        <v>30</v>
      </c>
      <c r="G421" s="40" t="s">
        <v>1531</v>
      </c>
      <c r="H421" s="171" t="s">
        <v>90</v>
      </c>
      <c r="I421" s="57" t="s">
        <v>5</v>
      </c>
      <c r="J421" s="40" t="s">
        <v>1557</v>
      </c>
      <c r="K421" s="40">
        <v>50000</v>
      </c>
      <c r="L421" s="40">
        <v>35000</v>
      </c>
      <c r="M421" s="172" t="s">
        <v>1533</v>
      </c>
      <c r="N421" s="40">
        <v>35000</v>
      </c>
      <c r="O421" s="172">
        <v>20</v>
      </c>
      <c r="P421" s="40">
        <v>35000</v>
      </c>
      <c r="Q421" s="40" t="s">
        <v>2368</v>
      </c>
      <c r="R421" s="172">
        <v>20</v>
      </c>
      <c r="S421" s="173" t="s">
        <v>3131</v>
      </c>
      <c r="T421" s="173" t="s">
        <v>3132</v>
      </c>
    </row>
    <row r="422" spans="1:20" ht="60">
      <c r="A422" s="169">
        <v>415</v>
      </c>
      <c r="B422" s="40"/>
      <c r="C422" s="40" t="s">
        <v>3133</v>
      </c>
      <c r="D422" s="40" t="s">
        <v>3134</v>
      </c>
      <c r="E422" s="40" t="s">
        <v>2869</v>
      </c>
      <c r="F422" s="172" t="s">
        <v>30</v>
      </c>
      <c r="G422" s="40" t="s">
        <v>2281</v>
      </c>
      <c r="H422" s="171" t="s">
        <v>100</v>
      </c>
      <c r="I422" s="175" t="s">
        <v>6</v>
      </c>
      <c r="J422" s="40" t="s">
        <v>1803</v>
      </c>
      <c r="K422" s="40">
        <v>50000</v>
      </c>
      <c r="L422" s="40">
        <v>35000</v>
      </c>
      <c r="M422" s="172" t="s">
        <v>1533</v>
      </c>
      <c r="N422" s="40">
        <v>35000</v>
      </c>
      <c r="O422" s="172">
        <v>20</v>
      </c>
      <c r="P422" s="40">
        <v>35000</v>
      </c>
      <c r="Q422" s="40" t="s">
        <v>2368</v>
      </c>
      <c r="R422" s="172">
        <v>20</v>
      </c>
      <c r="S422" s="173" t="s">
        <v>3135</v>
      </c>
      <c r="T422" s="173" t="s">
        <v>3136</v>
      </c>
    </row>
    <row r="423" spans="1:20" ht="60">
      <c r="A423" s="169">
        <v>416</v>
      </c>
      <c r="B423" s="40"/>
      <c r="C423" s="40" t="s">
        <v>2411</v>
      </c>
      <c r="D423" s="40" t="s">
        <v>3134</v>
      </c>
      <c r="E423" s="40" t="s">
        <v>2869</v>
      </c>
      <c r="F423" s="172" t="s">
        <v>30</v>
      </c>
      <c r="G423" s="40" t="s">
        <v>2281</v>
      </c>
      <c r="H423" s="171" t="s">
        <v>100</v>
      </c>
      <c r="I423" s="175" t="s">
        <v>6</v>
      </c>
      <c r="J423" s="40" t="s">
        <v>2392</v>
      </c>
      <c r="K423" s="40">
        <v>50000</v>
      </c>
      <c r="L423" s="40">
        <v>35000</v>
      </c>
      <c r="M423" s="172" t="s">
        <v>1533</v>
      </c>
      <c r="N423" s="40">
        <v>35000</v>
      </c>
      <c r="O423" s="172">
        <v>20</v>
      </c>
      <c r="P423" s="40">
        <v>35000</v>
      </c>
      <c r="Q423" s="40" t="s">
        <v>2368</v>
      </c>
      <c r="R423" s="172">
        <v>20</v>
      </c>
      <c r="S423" s="173" t="s">
        <v>3137</v>
      </c>
      <c r="T423" s="173" t="s">
        <v>3138</v>
      </c>
    </row>
    <row r="424" spans="1:20" ht="45">
      <c r="A424" s="169">
        <v>417</v>
      </c>
      <c r="B424" s="40"/>
      <c r="C424" s="40" t="s">
        <v>1977</v>
      </c>
      <c r="D424" s="40" t="s">
        <v>2715</v>
      </c>
      <c r="E424" s="40" t="s">
        <v>3139</v>
      </c>
      <c r="F424" s="172" t="s">
        <v>30</v>
      </c>
      <c r="G424" s="40" t="s">
        <v>1531</v>
      </c>
      <c r="H424" s="171" t="s">
        <v>100</v>
      </c>
      <c r="I424" s="57" t="s">
        <v>5</v>
      </c>
      <c r="J424" s="40" t="s">
        <v>1557</v>
      </c>
      <c r="K424" s="40">
        <v>50000</v>
      </c>
      <c r="L424" s="40">
        <v>35000</v>
      </c>
      <c r="M424" s="172" t="s">
        <v>1533</v>
      </c>
      <c r="N424" s="40">
        <v>35000</v>
      </c>
      <c r="O424" s="172">
        <v>20</v>
      </c>
      <c r="P424" s="40">
        <v>35000</v>
      </c>
      <c r="Q424" s="40" t="s">
        <v>2368</v>
      </c>
      <c r="R424" s="172">
        <v>20</v>
      </c>
      <c r="S424" s="173" t="s">
        <v>3140</v>
      </c>
      <c r="T424" s="173" t="s">
        <v>3141</v>
      </c>
    </row>
    <row r="425" spans="1:20" ht="45">
      <c r="A425" s="169">
        <v>418</v>
      </c>
      <c r="B425" s="40"/>
      <c r="C425" s="40" t="s">
        <v>3142</v>
      </c>
      <c r="D425" s="40" t="s">
        <v>3143</v>
      </c>
      <c r="E425" s="40" t="s">
        <v>3144</v>
      </c>
      <c r="F425" s="172" t="s">
        <v>30</v>
      </c>
      <c r="G425" s="40" t="s">
        <v>1531</v>
      </c>
      <c r="H425" s="171" t="s">
        <v>100</v>
      </c>
      <c r="I425" s="57" t="s">
        <v>5</v>
      </c>
      <c r="J425" s="40" t="s">
        <v>1532</v>
      </c>
      <c r="K425" s="40">
        <v>50000</v>
      </c>
      <c r="L425" s="40">
        <v>35000</v>
      </c>
      <c r="M425" s="172" t="s">
        <v>1533</v>
      </c>
      <c r="N425" s="40">
        <v>35000</v>
      </c>
      <c r="O425" s="172">
        <v>20</v>
      </c>
      <c r="P425" s="40">
        <v>35000</v>
      </c>
      <c r="Q425" s="40" t="s">
        <v>2368</v>
      </c>
      <c r="R425" s="172">
        <v>20</v>
      </c>
      <c r="S425" s="173" t="s">
        <v>3145</v>
      </c>
      <c r="T425" s="173" t="s">
        <v>3146</v>
      </c>
    </row>
    <row r="426" spans="1:20" ht="60">
      <c r="A426" s="169">
        <v>419</v>
      </c>
      <c r="B426" s="40"/>
      <c r="C426" s="40" t="s">
        <v>3147</v>
      </c>
      <c r="D426" s="40" t="s">
        <v>3148</v>
      </c>
      <c r="E426" s="40" t="s">
        <v>3149</v>
      </c>
      <c r="F426" s="172" t="s">
        <v>30</v>
      </c>
      <c r="G426" s="40" t="s">
        <v>1531</v>
      </c>
      <c r="H426" s="171" t="s">
        <v>100</v>
      </c>
      <c r="I426" s="175" t="s">
        <v>6</v>
      </c>
      <c r="J426" s="40" t="s">
        <v>1887</v>
      </c>
      <c r="K426" s="40">
        <v>50000</v>
      </c>
      <c r="L426" s="40">
        <v>35000</v>
      </c>
      <c r="M426" s="172" t="s">
        <v>1533</v>
      </c>
      <c r="N426" s="40">
        <v>35000</v>
      </c>
      <c r="O426" s="172">
        <v>20</v>
      </c>
      <c r="P426" s="40">
        <v>35000</v>
      </c>
      <c r="Q426" s="40" t="s">
        <v>2368</v>
      </c>
      <c r="R426" s="172">
        <v>20</v>
      </c>
      <c r="S426" s="173" t="s">
        <v>3150</v>
      </c>
      <c r="T426" s="173" t="s">
        <v>3151</v>
      </c>
    </row>
    <row r="427" spans="1:20" ht="45">
      <c r="A427" s="169">
        <v>420</v>
      </c>
      <c r="B427" s="40"/>
      <c r="C427" s="40" t="s">
        <v>2366</v>
      </c>
      <c r="D427" s="40" t="s">
        <v>1788</v>
      </c>
      <c r="E427" s="40" t="s">
        <v>3052</v>
      </c>
      <c r="F427" s="172" t="s">
        <v>30</v>
      </c>
      <c r="G427" s="40" t="s">
        <v>1531</v>
      </c>
      <c r="H427" s="171" t="s">
        <v>90</v>
      </c>
      <c r="I427" s="57" t="s">
        <v>5</v>
      </c>
      <c r="J427" s="40" t="s">
        <v>1532</v>
      </c>
      <c r="K427" s="40">
        <v>50000</v>
      </c>
      <c r="L427" s="40">
        <v>35000</v>
      </c>
      <c r="M427" s="172" t="s">
        <v>1533</v>
      </c>
      <c r="N427" s="40">
        <v>35000</v>
      </c>
      <c r="O427" s="172">
        <v>20</v>
      </c>
      <c r="P427" s="40">
        <v>35000</v>
      </c>
      <c r="Q427" s="40" t="s">
        <v>2368</v>
      </c>
      <c r="R427" s="172">
        <v>20</v>
      </c>
      <c r="S427" s="173" t="s">
        <v>3152</v>
      </c>
      <c r="T427" s="173" t="s">
        <v>3153</v>
      </c>
    </row>
    <row r="428" spans="1:20" ht="45">
      <c r="A428" s="169">
        <v>421</v>
      </c>
      <c r="B428" s="40"/>
      <c r="C428" s="40" t="s">
        <v>2658</v>
      </c>
      <c r="D428" s="40" t="s">
        <v>3154</v>
      </c>
      <c r="E428" s="40" t="s">
        <v>3052</v>
      </c>
      <c r="F428" s="172" t="s">
        <v>30</v>
      </c>
      <c r="G428" s="40" t="s">
        <v>1531</v>
      </c>
      <c r="H428" s="171" t="s">
        <v>90</v>
      </c>
      <c r="I428" s="57" t="s">
        <v>5</v>
      </c>
      <c r="J428" s="40" t="s">
        <v>1532</v>
      </c>
      <c r="K428" s="40">
        <v>50000</v>
      </c>
      <c r="L428" s="40">
        <v>35000</v>
      </c>
      <c r="M428" s="172" t="s">
        <v>1533</v>
      </c>
      <c r="N428" s="40">
        <v>35000</v>
      </c>
      <c r="O428" s="172">
        <v>20</v>
      </c>
      <c r="P428" s="40">
        <v>35000</v>
      </c>
      <c r="Q428" s="40" t="s">
        <v>2368</v>
      </c>
      <c r="R428" s="172">
        <v>20</v>
      </c>
      <c r="S428" s="173" t="s">
        <v>3155</v>
      </c>
      <c r="T428" s="173" t="s">
        <v>3156</v>
      </c>
    </row>
    <row r="429" spans="1:20" ht="60">
      <c r="A429" s="169">
        <v>422</v>
      </c>
      <c r="B429" s="40"/>
      <c r="C429" s="40" t="s">
        <v>3157</v>
      </c>
      <c r="D429" s="40" t="s">
        <v>2174</v>
      </c>
      <c r="E429" s="40" t="s">
        <v>1808</v>
      </c>
      <c r="F429" s="172" t="s">
        <v>30</v>
      </c>
      <c r="G429" s="40" t="s">
        <v>1531</v>
      </c>
      <c r="H429" s="171" t="s">
        <v>90</v>
      </c>
      <c r="I429" s="57" t="s">
        <v>5</v>
      </c>
      <c r="J429" s="40" t="s">
        <v>1532</v>
      </c>
      <c r="K429" s="40">
        <v>50000</v>
      </c>
      <c r="L429" s="40">
        <v>35000</v>
      </c>
      <c r="M429" s="172" t="s">
        <v>1533</v>
      </c>
      <c r="N429" s="40">
        <v>35000</v>
      </c>
      <c r="O429" s="172">
        <v>20</v>
      </c>
      <c r="P429" s="40">
        <v>35000</v>
      </c>
      <c r="Q429" s="40" t="s">
        <v>2368</v>
      </c>
      <c r="R429" s="172">
        <v>20</v>
      </c>
      <c r="S429" s="173" t="s">
        <v>3158</v>
      </c>
      <c r="T429" s="173" t="s">
        <v>3159</v>
      </c>
    </row>
    <row r="430" spans="1:20" ht="45">
      <c r="A430" s="169">
        <v>423</v>
      </c>
      <c r="B430" s="40"/>
      <c r="C430" s="40" t="s">
        <v>3055</v>
      </c>
      <c r="D430" s="40" t="s">
        <v>3160</v>
      </c>
      <c r="E430" s="40" t="s">
        <v>3052</v>
      </c>
      <c r="F430" s="172" t="s">
        <v>30</v>
      </c>
      <c r="G430" s="40" t="s">
        <v>1531</v>
      </c>
      <c r="H430" s="171" t="s">
        <v>90</v>
      </c>
      <c r="I430" s="57" t="s">
        <v>5</v>
      </c>
      <c r="J430" s="40" t="s">
        <v>1532</v>
      </c>
      <c r="K430" s="40">
        <v>50000</v>
      </c>
      <c r="L430" s="40">
        <v>35000</v>
      </c>
      <c r="M430" s="172" t="s">
        <v>1533</v>
      </c>
      <c r="N430" s="40">
        <v>35000</v>
      </c>
      <c r="O430" s="172">
        <v>20</v>
      </c>
      <c r="P430" s="40">
        <v>35000</v>
      </c>
      <c r="Q430" s="40" t="s">
        <v>2368</v>
      </c>
      <c r="R430" s="172">
        <v>20</v>
      </c>
      <c r="S430" s="173" t="s">
        <v>3161</v>
      </c>
      <c r="T430" s="173" t="s">
        <v>3162</v>
      </c>
    </row>
    <row r="431" spans="1:20" ht="45">
      <c r="A431" s="169">
        <v>424</v>
      </c>
      <c r="B431" s="40"/>
      <c r="C431" s="40" t="s">
        <v>3163</v>
      </c>
      <c r="D431" s="40" t="s">
        <v>1788</v>
      </c>
      <c r="E431" s="40" t="s">
        <v>3052</v>
      </c>
      <c r="F431" s="172" t="s">
        <v>30</v>
      </c>
      <c r="G431" s="40" t="s">
        <v>1531</v>
      </c>
      <c r="H431" s="171" t="s">
        <v>90</v>
      </c>
      <c r="I431" s="57" t="s">
        <v>5</v>
      </c>
      <c r="J431" s="40" t="s">
        <v>1532</v>
      </c>
      <c r="K431" s="40">
        <v>50000</v>
      </c>
      <c r="L431" s="40">
        <v>35000</v>
      </c>
      <c r="M431" s="172" t="s">
        <v>1533</v>
      </c>
      <c r="N431" s="40">
        <v>35000</v>
      </c>
      <c r="O431" s="172">
        <v>20</v>
      </c>
      <c r="P431" s="40">
        <v>35000</v>
      </c>
      <c r="Q431" s="40" t="s">
        <v>2368</v>
      </c>
      <c r="R431" s="172">
        <v>20</v>
      </c>
      <c r="S431" s="173" t="s">
        <v>3164</v>
      </c>
      <c r="T431" s="173" t="s">
        <v>3165</v>
      </c>
    </row>
    <row r="432" spans="1:20" ht="45">
      <c r="A432" s="169">
        <v>425</v>
      </c>
      <c r="B432" s="40"/>
      <c r="C432" s="40" t="s">
        <v>2271</v>
      </c>
      <c r="D432" s="40" t="s">
        <v>2693</v>
      </c>
      <c r="E432" s="40" t="s">
        <v>3052</v>
      </c>
      <c r="F432" s="172" t="s">
        <v>30</v>
      </c>
      <c r="G432" s="40" t="s">
        <v>1531</v>
      </c>
      <c r="H432" s="171" t="s">
        <v>90</v>
      </c>
      <c r="I432" s="57" t="s">
        <v>5</v>
      </c>
      <c r="J432" s="40" t="s">
        <v>1803</v>
      </c>
      <c r="K432" s="40">
        <v>50000</v>
      </c>
      <c r="L432" s="40">
        <v>35000</v>
      </c>
      <c r="M432" s="172" t="s">
        <v>1533</v>
      </c>
      <c r="N432" s="40">
        <v>35000</v>
      </c>
      <c r="O432" s="172">
        <v>20</v>
      </c>
      <c r="P432" s="40">
        <v>35000</v>
      </c>
      <c r="Q432" s="40" t="s">
        <v>2368</v>
      </c>
      <c r="R432" s="172">
        <v>20</v>
      </c>
      <c r="S432" s="173" t="s">
        <v>3166</v>
      </c>
      <c r="T432" s="173" t="s">
        <v>3167</v>
      </c>
    </row>
    <row r="433" spans="1:20" ht="45">
      <c r="A433" s="169">
        <v>426</v>
      </c>
      <c r="B433" s="40"/>
      <c r="C433" s="40" t="s">
        <v>3168</v>
      </c>
      <c r="D433" s="40" t="s">
        <v>1686</v>
      </c>
      <c r="E433" s="40" t="s">
        <v>3169</v>
      </c>
      <c r="F433" s="172" t="s">
        <v>30</v>
      </c>
      <c r="G433" s="40" t="s">
        <v>1531</v>
      </c>
      <c r="H433" s="171" t="s">
        <v>90</v>
      </c>
      <c r="I433" s="57" t="s">
        <v>5</v>
      </c>
      <c r="J433" s="40" t="s">
        <v>1532</v>
      </c>
      <c r="K433" s="40">
        <v>50000</v>
      </c>
      <c r="L433" s="40">
        <v>35000</v>
      </c>
      <c r="M433" s="172" t="s">
        <v>1533</v>
      </c>
      <c r="N433" s="40">
        <v>35000</v>
      </c>
      <c r="O433" s="172">
        <v>20</v>
      </c>
      <c r="P433" s="40">
        <v>35000</v>
      </c>
      <c r="Q433" s="40" t="s">
        <v>2368</v>
      </c>
      <c r="R433" s="172">
        <v>20</v>
      </c>
      <c r="S433" s="173" t="s">
        <v>3170</v>
      </c>
      <c r="T433" s="173" t="s">
        <v>3171</v>
      </c>
    </row>
    <row r="434" spans="1:20" ht="45">
      <c r="A434" s="169">
        <v>427</v>
      </c>
      <c r="B434" s="40"/>
      <c r="C434" s="40" t="s">
        <v>3172</v>
      </c>
      <c r="D434" s="40" t="s">
        <v>3168</v>
      </c>
      <c r="E434" s="40" t="s">
        <v>3169</v>
      </c>
      <c r="F434" s="172" t="s">
        <v>30</v>
      </c>
      <c r="G434" s="40" t="s">
        <v>1531</v>
      </c>
      <c r="H434" s="171" t="s">
        <v>100</v>
      </c>
      <c r="I434" s="57" t="s">
        <v>5</v>
      </c>
      <c r="J434" s="40" t="s">
        <v>1548</v>
      </c>
      <c r="K434" s="40">
        <v>50000</v>
      </c>
      <c r="L434" s="40">
        <v>35000</v>
      </c>
      <c r="M434" s="172" t="s">
        <v>1533</v>
      </c>
      <c r="N434" s="40">
        <v>35000</v>
      </c>
      <c r="O434" s="172">
        <v>20</v>
      </c>
      <c r="P434" s="40">
        <v>35000</v>
      </c>
      <c r="Q434" s="40" t="s">
        <v>2368</v>
      </c>
      <c r="R434" s="172">
        <v>20</v>
      </c>
      <c r="S434" s="173" t="s">
        <v>3173</v>
      </c>
      <c r="T434" s="173" t="s">
        <v>3174</v>
      </c>
    </row>
    <row r="435" spans="1:20" ht="45">
      <c r="A435" s="169">
        <v>428</v>
      </c>
      <c r="B435" s="40"/>
      <c r="C435" s="40" t="s">
        <v>3175</v>
      </c>
      <c r="D435" s="40" t="s">
        <v>1946</v>
      </c>
      <c r="E435" s="40" t="s">
        <v>3169</v>
      </c>
      <c r="F435" s="172" t="s">
        <v>30</v>
      </c>
      <c r="G435" s="40" t="s">
        <v>1531</v>
      </c>
      <c r="H435" s="171" t="s">
        <v>90</v>
      </c>
      <c r="I435" s="57" t="s">
        <v>5</v>
      </c>
      <c r="J435" s="40" t="s">
        <v>1895</v>
      </c>
      <c r="K435" s="40">
        <v>50000</v>
      </c>
      <c r="L435" s="40">
        <v>35000</v>
      </c>
      <c r="M435" s="172" t="s">
        <v>1533</v>
      </c>
      <c r="N435" s="40">
        <v>35000</v>
      </c>
      <c r="O435" s="172">
        <v>20</v>
      </c>
      <c r="P435" s="40">
        <v>35000</v>
      </c>
      <c r="Q435" s="40" t="s">
        <v>2368</v>
      </c>
      <c r="R435" s="172">
        <v>20</v>
      </c>
      <c r="S435" s="173" t="s">
        <v>3176</v>
      </c>
      <c r="T435" s="173" t="s">
        <v>3177</v>
      </c>
    </row>
    <row r="436" spans="1:20" ht="45">
      <c r="A436" s="169">
        <v>429</v>
      </c>
      <c r="B436" s="40"/>
      <c r="C436" s="40" t="s">
        <v>2239</v>
      </c>
      <c r="D436" s="40" t="s">
        <v>2086</v>
      </c>
      <c r="E436" s="40" t="s">
        <v>3169</v>
      </c>
      <c r="F436" s="172" t="s">
        <v>30</v>
      </c>
      <c r="G436" s="40" t="s">
        <v>1531</v>
      </c>
      <c r="H436" s="171" t="s">
        <v>90</v>
      </c>
      <c r="I436" s="57" t="s">
        <v>5</v>
      </c>
      <c r="J436" s="40" t="s">
        <v>1568</v>
      </c>
      <c r="K436" s="40">
        <v>50000</v>
      </c>
      <c r="L436" s="40">
        <v>35000</v>
      </c>
      <c r="M436" s="172" t="s">
        <v>1533</v>
      </c>
      <c r="N436" s="40">
        <v>35000</v>
      </c>
      <c r="O436" s="172">
        <v>20</v>
      </c>
      <c r="P436" s="40">
        <v>35000</v>
      </c>
      <c r="Q436" s="40" t="s">
        <v>2368</v>
      </c>
      <c r="R436" s="172">
        <v>20</v>
      </c>
      <c r="S436" s="173" t="s">
        <v>3178</v>
      </c>
      <c r="T436" s="173" t="s">
        <v>3179</v>
      </c>
    </row>
    <row r="437" spans="1:20" ht="75">
      <c r="A437" s="169">
        <v>430</v>
      </c>
      <c r="B437" s="40"/>
      <c r="C437" s="40" t="s">
        <v>3180</v>
      </c>
      <c r="D437" s="40" t="s">
        <v>3181</v>
      </c>
      <c r="E437" s="40" t="s">
        <v>3182</v>
      </c>
      <c r="F437" s="172" t="s">
        <v>30</v>
      </c>
      <c r="G437" s="40" t="s">
        <v>1531</v>
      </c>
      <c r="H437" s="171" t="s">
        <v>100</v>
      </c>
      <c r="I437" s="57" t="s">
        <v>5</v>
      </c>
      <c r="J437" s="40" t="s">
        <v>1568</v>
      </c>
      <c r="K437" s="40">
        <v>50000</v>
      </c>
      <c r="L437" s="40">
        <v>35000</v>
      </c>
      <c r="M437" s="172" t="s">
        <v>1533</v>
      </c>
      <c r="N437" s="40">
        <v>35000</v>
      </c>
      <c r="O437" s="172">
        <v>20</v>
      </c>
      <c r="P437" s="40">
        <v>35000</v>
      </c>
      <c r="Q437" s="40" t="s">
        <v>2368</v>
      </c>
      <c r="R437" s="172">
        <v>20</v>
      </c>
      <c r="S437" s="173" t="s">
        <v>3183</v>
      </c>
      <c r="T437" s="173" t="s">
        <v>3184</v>
      </c>
    </row>
    <row r="438" spans="1:20" ht="45">
      <c r="A438" s="169">
        <v>431</v>
      </c>
      <c r="B438" s="40"/>
      <c r="C438" s="40" t="s">
        <v>3185</v>
      </c>
      <c r="D438" s="40" t="s">
        <v>3186</v>
      </c>
      <c r="E438" s="40" t="s">
        <v>2445</v>
      </c>
      <c r="F438" s="172" t="s">
        <v>30</v>
      </c>
      <c r="G438" s="40" t="s">
        <v>1531</v>
      </c>
      <c r="H438" s="171" t="s">
        <v>90</v>
      </c>
      <c r="I438" s="57" t="s">
        <v>5</v>
      </c>
      <c r="J438" s="40" t="s">
        <v>3187</v>
      </c>
      <c r="K438" s="40">
        <v>50000</v>
      </c>
      <c r="L438" s="40">
        <v>35000</v>
      </c>
      <c r="M438" s="172" t="s">
        <v>1533</v>
      </c>
      <c r="N438" s="40">
        <v>35000</v>
      </c>
      <c r="O438" s="172">
        <v>20</v>
      </c>
      <c r="P438" s="40">
        <v>35000</v>
      </c>
      <c r="Q438" s="40" t="s">
        <v>2368</v>
      </c>
      <c r="R438" s="172">
        <v>20</v>
      </c>
      <c r="S438" s="173" t="s">
        <v>3188</v>
      </c>
      <c r="T438" s="173" t="s">
        <v>3189</v>
      </c>
    </row>
    <row r="439" spans="1:20" ht="60">
      <c r="A439" s="169">
        <v>432</v>
      </c>
      <c r="B439" s="40"/>
      <c r="C439" s="40" t="s">
        <v>3190</v>
      </c>
      <c r="D439" s="40" t="s">
        <v>1928</v>
      </c>
      <c r="E439" s="40" t="s">
        <v>3191</v>
      </c>
      <c r="F439" s="172" t="s">
        <v>30</v>
      </c>
      <c r="G439" s="40" t="s">
        <v>1531</v>
      </c>
      <c r="H439" s="171" t="s">
        <v>100</v>
      </c>
      <c r="I439" s="57" t="s">
        <v>5</v>
      </c>
      <c r="J439" s="40" t="s">
        <v>3192</v>
      </c>
      <c r="K439" s="40">
        <v>50000</v>
      </c>
      <c r="L439" s="40">
        <v>35000</v>
      </c>
      <c r="M439" s="172" t="s">
        <v>1533</v>
      </c>
      <c r="N439" s="40">
        <v>35000</v>
      </c>
      <c r="O439" s="172">
        <v>20</v>
      </c>
      <c r="P439" s="40">
        <v>35000</v>
      </c>
      <c r="Q439" s="40" t="s">
        <v>2368</v>
      </c>
      <c r="R439" s="172">
        <v>20</v>
      </c>
      <c r="S439" s="173" t="s">
        <v>3193</v>
      </c>
      <c r="T439" s="173" t="s">
        <v>3194</v>
      </c>
    </row>
    <row r="440" spans="1:20" ht="90">
      <c r="A440" s="169">
        <v>433</v>
      </c>
      <c r="B440" s="40"/>
      <c r="C440" s="40" t="s">
        <v>3195</v>
      </c>
      <c r="D440" s="40" t="s">
        <v>3196</v>
      </c>
      <c r="E440" s="40" t="s">
        <v>3197</v>
      </c>
      <c r="F440" s="172" t="s">
        <v>30</v>
      </c>
      <c r="G440" s="40" t="s">
        <v>1531</v>
      </c>
      <c r="H440" s="171" t="s">
        <v>90</v>
      </c>
      <c r="I440" s="57" t="s">
        <v>5</v>
      </c>
      <c r="J440" s="40" t="s">
        <v>1532</v>
      </c>
      <c r="K440" s="40">
        <v>50000</v>
      </c>
      <c r="L440" s="40">
        <v>35000</v>
      </c>
      <c r="M440" s="172" t="s">
        <v>1533</v>
      </c>
      <c r="N440" s="40">
        <v>35000</v>
      </c>
      <c r="O440" s="172">
        <v>20</v>
      </c>
      <c r="P440" s="40">
        <v>35000</v>
      </c>
      <c r="Q440" s="40" t="s">
        <v>2368</v>
      </c>
      <c r="R440" s="172">
        <v>20</v>
      </c>
      <c r="S440" s="173" t="s">
        <v>3198</v>
      </c>
      <c r="T440" s="173" t="s">
        <v>3199</v>
      </c>
    </row>
    <row r="441" spans="1:20" ht="45">
      <c r="A441" s="169">
        <v>434</v>
      </c>
      <c r="B441" s="40"/>
      <c r="C441" s="40" t="s">
        <v>2125</v>
      </c>
      <c r="D441" s="40" t="s">
        <v>1589</v>
      </c>
      <c r="E441" s="40" t="s">
        <v>3052</v>
      </c>
      <c r="F441" s="172" t="s">
        <v>30</v>
      </c>
      <c r="G441" s="40" t="s">
        <v>1531</v>
      </c>
      <c r="H441" s="171" t="s">
        <v>90</v>
      </c>
      <c r="I441" s="57" t="s">
        <v>5</v>
      </c>
      <c r="J441" s="40" t="s">
        <v>1887</v>
      </c>
      <c r="K441" s="40">
        <v>50000</v>
      </c>
      <c r="L441" s="40">
        <v>35000</v>
      </c>
      <c r="M441" s="172" t="s">
        <v>1533</v>
      </c>
      <c r="N441" s="40">
        <v>35000</v>
      </c>
      <c r="O441" s="172">
        <v>20</v>
      </c>
      <c r="P441" s="40">
        <v>35000</v>
      </c>
      <c r="Q441" s="40" t="s">
        <v>2368</v>
      </c>
      <c r="R441" s="172">
        <v>20</v>
      </c>
      <c r="S441" s="173" t="s">
        <v>3200</v>
      </c>
      <c r="T441" s="173" t="s">
        <v>3201</v>
      </c>
    </row>
    <row r="442" spans="1:20" ht="45">
      <c r="A442" s="169">
        <v>435</v>
      </c>
      <c r="B442" s="40"/>
      <c r="C442" s="40" t="s">
        <v>3202</v>
      </c>
      <c r="D442" s="40" t="s">
        <v>3203</v>
      </c>
      <c r="E442" s="40" t="s">
        <v>2880</v>
      </c>
      <c r="F442" s="172" t="s">
        <v>30</v>
      </c>
      <c r="G442" s="40" t="s">
        <v>1531</v>
      </c>
      <c r="H442" s="171" t="s">
        <v>90</v>
      </c>
      <c r="I442" s="57" t="s">
        <v>5</v>
      </c>
      <c r="J442" s="40" t="s">
        <v>1568</v>
      </c>
      <c r="K442" s="40">
        <v>50000</v>
      </c>
      <c r="L442" s="40">
        <v>35000</v>
      </c>
      <c r="M442" s="172" t="s">
        <v>1533</v>
      </c>
      <c r="N442" s="40">
        <v>35000</v>
      </c>
      <c r="O442" s="172">
        <v>20</v>
      </c>
      <c r="P442" s="40">
        <v>35000</v>
      </c>
      <c r="Q442" s="40" t="s">
        <v>2368</v>
      </c>
      <c r="R442" s="172">
        <v>20</v>
      </c>
      <c r="S442" s="173" t="s">
        <v>3204</v>
      </c>
      <c r="T442" s="173" t="s">
        <v>3205</v>
      </c>
    </row>
    <row r="443" spans="1:20" ht="75">
      <c r="A443" s="169">
        <v>436</v>
      </c>
      <c r="B443" s="40"/>
      <c r="C443" s="40" t="s">
        <v>3105</v>
      </c>
      <c r="D443" s="40" t="s">
        <v>2051</v>
      </c>
      <c r="E443" s="40" t="s">
        <v>3206</v>
      </c>
      <c r="F443" s="172" t="s">
        <v>30</v>
      </c>
      <c r="G443" s="40" t="s">
        <v>1531</v>
      </c>
      <c r="H443" s="171" t="s">
        <v>90</v>
      </c>
      <c r="I443" s="57" t="s">
        <v>5</v>
      </c>
      <c r="J443" s="40" t="s">
        <v>1548</v>
      </c>
      <c r="K443" s="40">
        <v>50000</v>
      </c>
      <c r="L443" s="40">
        <v>35000</v>
      </c>
      <c r="M443" s="172" t="s">
        <v>1533</v>
      </c>
      <c r="N443" s="40">
        <v>35000</v>
      </c>
      <c r="O443" s="172">
        <v>20</v>
      </c>
      <c r="P443" s="40">
        <v>35000</v>
      </c>
      <c r="Q443" s="40" t="s">
        <v>2368</v>
      </c>
      <c r="R443" s="172">
        <v>20</v>
      </c>
      <c r="S443" s="173" t="s">
        <v>3207</v>
      </c>
      <c r="T443" s="173" t="s">
        <v>3208</v>
      </c>
    </row>
    <row r="444" spans="1:20" ht="60">
      <c r="A444" s="169">
        <v>437</v>
      </c>
      <c r="B444" s="40"/>
      <c r="C444" s="40" t="s">
        <v>2604</v>
      </c>
      <c r="D444" s="40" t="s">
        <v>3209</v>
      </c>
      <c r="E444" s="40" t="s">
        <v>3210</v>
      </c>
      <c r="F444" s="172" t="s">
        <v>30</v>
      </c>
      <c r="G444" s="40" t="s">
        <v>1531</v>
      </c>
      <c r="H444" s="171" t="s">
        <v>90</v>
      </c>
      <c r="I444" s="57" t="s">
        <v>5</v>
      </c>
      <c r="J444" s="40" t="s">
        <v>1532</v>
      </c>
      <c r="K444" s="40">
        <v>50000</v>
      </c>
      <c r="L444" s="40">
        <v>35000</v>
      </c>
      <c r="M444" s="172" t="s">
        <v>1533</v>
      </c>
      <c r="N444" s="40">
        <v>35000</v>
      </c>
      <c r="O444" s="172">
        <v>20</v>
      </c>
      <c r="P444" s="40">
        <v>35000</v>
      </c>
      <c r="Q444" s="40" t="s">
        <v>2368</v>
      </c>
      <c r="R444" s="172">
        <v>20</v>
      </c>
      <c r="S444" s="173" t="s">
        <v>3211</v>
      </c>
      <c r="T444" s="173" t="s">
        <v>3212</v>
      </c>
    </row>
    <row r="445" spans="1:20" ht="45">
      <c r="A445" s="169">
        <v>438</v>
      </c>
      <c r="B445" s="40"/>
      <c r="C445" s="40" t="s">
        <v>3213</v>
      </c>
      <c r="D445" s="40" t="s">
        <v>3214</v>
      </c>
      <c r="E445" s="40" t="s">
        <v>3215</v>
      </c>
      <c r="F445" s="172" t="s">
        <v>30</v>
      </c>
      <c r="G445" s="40" t="s">
        <v>1531</v>
      </c>
      <c r="H445" s="171" t="s">
        <v>90</v>
      </c>
      <c r="I445" s="57" t="s">
        <v>5</v>
      </c>
      <c r="J445" s="40" t="s">
        <v>1568</v>
      </c>
      <c r="K445" s="40">
        <v>50000</v>
      </c>
      <c r="L445" s="40">
        <v>35000</v>
      </c>
      <c r="M445" s="172" t="s">
        <v>1533</v>
      </c>
      <c r="N445" s="40">
        <v>35000</v>
      </c>
      <c r="O445" s="172">
        <v>20</v>
      </c>
      <c r="P445" s="40">
        <v>35000</v>
      </c>
      <c r="Q445" s="40" t="s">
        <v>2368</v>
      </c>
      <c r="R445" s="172">
        <v>20</v>
      </c>
      <c r="S445" s="173" t="s">
        <v>3216</v>
      </c>
      <c r="T445" s="173" t="s">
        <v>3217</v>
      </c>
    </row>
    <row r="446" spans="1:20" ht="45">
      <c r="A446" s="169">
        <v>439</v>
      </c>
      <c r="B446" s="40"/>
      <c r="C446" s="40" t="s">
        <v>3218</v>
      </c>
      <c r="D446" s="40" t="s">
        <v>1741</v>
      </c>
      <c r="E446" s="40" t="s">
        <v>3215</v>
      </c>
      <c r="F446" s="172" t="s">
        <v>30</v>
      </c>
      <c r="G446" s="40" t="s">
        <v>1531</v>
      </c>
      <c r="H446" s="171" t="s">
        <v>90</v>
      </c>
      <c r="I446" s="57" t="s">
        <v>5</v>
      </c>
      <c r="J446" s="40" t="s">
        <v>1568</v>
      </c>
      <c r="K446" s="40">
        <v>50000</v>
      </c>
      <c r="L446" s="40">
        <v>35000</v>
      </c>
      <c r="M446" s="172" t="s">
        <v>1533</v>
      </c>
      <c r="N446" s="40">
        <v>35000</v>
      </c>
      <c r="O446" s="172">
        <v>20</v>
      </c>
      <c r="P446" s="40">
        <v>35000</v>
      </c>
      <c r="Q446" s="40" t="s">
        <v>2368</v>
      </c>
      <c r="R446" s="172">
        <v>20</v>
      </c>
      <c r="S446" s="173" t="s">
        <v>3219</v>
      </c>
      <c r="T446" s="173" t="s">
        <v>3220</v>
      </c>
    </row>
    <row r="447" spans="1:20" ht="45">
      <c r="A447" s="169">
        <v>440</v>
      </c>
      <c r="B447" s="40"/>
      <c r="C447" s="40" t="s">
        <v>2667</v>
      </c>
      <c r="D447" s="40" t="s">
        <v>1783</v>
      </c>
      <c r="E447" s="40" t="s">
        <v>3215</v>
      </c>
      <c r="F447" s="172" t="s">
        <v>30</v>
      </c>
      <c r="G447" s="40" t="s">
        <v>1531</v>
      </c>
      <c r="H447" s="171" t="s">
        <v>90</v>
      </c>
      <c r="I447" s="57" t="s">
        <v>5</v>
      </c>
      <c r="J447" s="40" t="s">
        <v>1532</v>
      </c>
      <c r="K447" s="40">
        <v>50000</v>
      </c>
      <c r="L447" s="40">
        <v>35000</v>
      </c>
      <c r="M447" s="172" t="s">
        <v>1533</v>
      </c>
      <c r="N447" s="40">
        <v>35000</v>
      </c>
      <c r="O447" s="172">
        <v>20</v>
      </c>
      <c r="P447" s="40">
        <v>35000</v>
      </c>
      <c r="Q447" s="40" t="s">
        <v>2368</v>
      </c>
      <c r="R447" s="172">
        <v>20</v>
      </c>
      <c r="S447" s="173" t="s">
        <v>3221</v>
      </c>
      <c r="T447" s="173" t="s">
        <v>3222</v>
      </c>
    </row>
    <row r="448" spans="1:20" ht="60">
      <c r="A448" s="169">
        <v>441</v>
      </c>
      <c r="B448" s="40"/>
      <c r="C448" s="40" t="s">
        <v>1551</v>
      </c>
      <c r="D448" s="40" t="s">
        <v>2841</v>
      </c>
      <c r="E448" s="40" t="s">
        <v>2615</v>
      </c>
      <c r="F448" s="172" t="s">
        <v>30</v>
      </c>
      <c r="G448" s="40" t="s">
        <v>1531</v>
      </c>
      <c r="H448" s="171" t="s">
        <v>90</v>
      </c>
      <c r="I448" s="57" t="s">
        <v>5</v>
      </c>
      <c r="J448" s="40" t="s">
        <v>2516</v>
      </c>
      <c r="K448" s="40">
        <v>50000</v>
      </c>
      <c r="L448" s="40">
        <v>35000</v>
      </c>
      <c r="M448" s="172" t="s">
        <v>1533</v>
      </c>
      <c r="N448" s="40">
        <v>35000</v>
      </c>
      <c r="O448" s="172">
        <v>20</v>
      </c>
      <c r="P448" s="40">
        <v>35000</v>
      </c>
      <c r="Q448" s="40" t="s">
        <v>2368</v>
      </c>
      <c r="R448" s="172">
        <v>20</v>
      </c>
      <c r="S448" s="173" t="s">
        <v>3223</v>
      </c>
      <c r="T448" s="173" t="s">
        <v>3224</v>
      </c>
    </row>
    <row r="449" spans="1:20" ht="30">
      <c r="A449" s="169">
        <v>442</v>
      </c>
      <c r="B449" s="40"/>
      <c r="C449" s="40" t="s">
        <v>1839</v>
      </c>
      <c r="D449" s="40" t="s">
        <v>1546</v>
      </c>
      <c r="E449" s="40" t="s">
        <v>1605</v>
      </c>
      <c r="F449" s="172" t="s">
        <v>30</v>
      </c>
      <c r="G449" s="40" t="s">
        <v>1531</v>
      </c>
      <c r="H449" s="171" t="s">
        <v>90</v>
      </c>
      <c r="I449" s="57" t="s">
        <v>5</v>
      </c>
      <c r="J449" s="40" t="s">
        <v>1532</v>
      </c>
      <c r="K449" s="40">
        <v>50000</v>
      </c>
      <c r="L449" s="40">
        <v>35000</v>
      </c>
      <c r="M449" s="172" t="s">
        <v>1533</v>
      </c>
      <c r="N449" s="40">
        <v>35000</v>
      </c>
      <c r="O449" s="172">
        <v>20</v>
      </c>
      <c r="P449" s="40">
        <v>35000</v>
      </c>
      <c r="Q449" s="40" t="s">
        <v>2368</v>
      </c>
      <c r="R449" s="172">
        <v>20</v>
      </c>
      <c r="S449" s="173" t="s">
        <v>3225</v>
      </c>
      <c r="T449" s="173" t="s">
        <v>3226</v>
      </c>
    </row>
    <row r="450" spans="1:20">
      <c r="L450">
        <f>SUM(L8:L449)</f>
        <v>15470000</v>
      </c>
      <c r="N450">
        <f>SUM(N8:N449)</f>
        <v>15470000</v>
      </c>
    </row>
    <row r="451" spans="1:20">
      <c r="N451" s="497">
        <v>-773500</v>
      </c>
    </row>
    <row r="452" spans="1:20">
      <c r="N452">
        <f>SUM(N450:N451)</f>
        <v>14696500</v>
      </c>
    </row>
  </sheetData>
  <mergeCells count="5">
    <mergeCell ref="A1:R1"/>
    <mergeCell ref="A2:R2"/>
    <mergeCell ref="A3:R3"/>
    <mergeCell ref="A4:G4"/>
    <mergeCell ref="A6:B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1"/>
  <sheetViews>
    <sheetView topLeftCell="A6" workbookViewId="0">
      <selection activeCell="N12" sqref="N12"/>
    </sheetView>
  </sheetViews>
  <sheetFormatPr defaultRowHeight="15"/>
  <sheetData>
    <row r="1" spans="1:22" ht="18.7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108"/>
      <c r="T1" s="108"/>
      <c r="U1" s="108"/>
    </row>
    <row r="2" spans="1:22" ht="18.75">
      <c r="A2" s="605" t="s">
        <v>1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108"/>
      <c r="T2" s="108"/>
      <c r="U2" s="108"/>
    </row>
    <row r="3" spans="1:22" ht="18.75">
      <c r="A3" s="605" t="s">
        <v>188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108"/>
      <c r="T3" s="108"/>
      <c r="U3" s="108"/>
    </row>
    <row r="4" spans="1:22" ht="18.75">
      <c r="A4" s="641" t="s">
        <v>673</v>
      </c>
      <c r="B4" s="641"/>
      <c r="C4" s="641"/>
      <c r="D4" s="641"/>
      <c r="E4" s="641"/>
      <c r="F4" s="641"/>
      <c r="G4" s="641"/>
      <c r="H4" s="7"/>
      <c r="I4" s="7"/>
      <c r="J4" s="7"/>
      <c r="K4" s="7"/>
      <c r="L4" s="6"/>
      <c r="M4" s="7"/>
      <c r="N4" s="104"/>
      <c r="O4" s="7"/>
      <c r="P4" s="149"/>
      <c r="Q4" s="150"/>
      <c r="R4" s="151" t="s">
        <v>674</v>
      </c>
      <c r="S4" s="108"/>
      <c r="T4" s="108"/>
      <c r="U4" s="179"/>
    </row>
    <row r="5" spans="1:22">
      <c r="A5" s="152"/>
      <c r="B5" s="114"/>
      <c r="C5" s="153"/>
      <c r="D5" s="152"/>
      <c r="E5" s="152"/>
      <c r="F5" s="154"/>
      <c r="G5" s="154"/>
      <c r="H5" s="154"/>
      <c r="I5" s="154"/>
      <c r="J5" s="152"/>
      <c r="K5" s="152"/>
      <c r="L5" s="152"/>
      <c r="M5" s="152"/>
      <c r="N5" s="111"/>
      <c r="O5" s="154"/>
      <c r="P5" s="111"/>
      <c r="Q5" s="644" t="s">
        <v>1523</v>
      </c>
      <c r="R5" s="644"/>
      <c r="S5" s="108"/>
      <c r="T5" s="108"/>
      <c r="U5" s="180"/>
    </row>
    <row r="6" spans="1:22">
      <c r="A6" s="642" t="s">
        <v>651</v>
      </c>
      <c r="B6" s="642"/>
      <c r="C6" s="153"/>
      <c r="D6" s="152"/>
      <c r="E6" s="152"/>
      <c r="F6" s="154"/>
      <c r="G6" s="154"/>
      <c r="H6" s="154"/>
      <c r="I6" s="154"/>
      <c r="J6" s="152"/>
      <c r="K6" s="152"/>
      <c r="L6" s="152"/>
      <c r="M6" s="152"/>
      <c r="N6" s="111"/>
      <c r="O6" s="154"/>
      <c r="P6" s="111"/>
      <c r="Q6" s="154"/>
      <c r="R6" s="152"/>
      <c r="S6" s="108"/>
      <c r="T6" s="108"/>
      <c r="U6" s="180"/>
    </row>
    <row r="7" spans="1:22" ht="63">
      <c r="A7" s="169" t="s">
        <v>190</v>
      </c>
      <c r="B7" s="169" t="s">
        <v>191</v>
      </c>
      <c r="C7" s="181" t="s">
        <v>192</v>
      </c>
      <c r="D7" s="169" t="s">
        <v>193</v>
      </c>
      <c r="E7" s="169" t="s">
        <v>194</v>
      </c>
      <c r="F7" s="169" t="s">
        <v>9</v>
      </c>
      <c r="G7" s="169" t="s">
        <v>195</v>
      </c>
      <c r="H7" s="169" t="s">
        <v>196</v>
      </c>
      <c r="I7" s="169" t="s">
        <v>197</v>
      </c>
      <c r="J7" s="182" t="s">
        <v>620</v>
      </c>
      <c r="K7" s="182" t="s">
        <v>621</v>
      </c>
      <c r="L7" s="182" t="s">
        <v>622</v>
      </c>
      <c r="M7" s="182" t="s">
        <v>623</v>
      </c>
      <c r="N7" s="183" t="s">
        <v>624</v>
      </c>
      <c r="O7" s="182" t="s">
        <v>625</v>
      </c>
      <c r="P7" s="183" t="s">
        <v>202</v>
      </c>
      <c r="Q7" s="182" t="s">
        <v>201</v>
      </c>
      <c r="R7" s="182" t="s">
        <v>203</v>
      </c>
      <c r="S7" s="158" t="s">
        <v>1526</v>
      </c>
      <c r="T7" s="184" t="s">
        <v>1527</v>
      </c>
      <c r="U7" s="185" t="s">
        <v>199</v>
      </c>
    </row>
    <row r="8" spans="1:22" ht="157.5">
      <c r="A8" s="169">
        <v>1</v>
      </c>
      <c r="B8" s="142"/>
      <c r="C8" s="186" t="s">
        <v>2429</v>
      </c>
      <c r="D8" s="186" t="s">
        <v>2174</v>
      </c>
      <c r="E8" s="186" t="s">
        <v>1826</v>
      </c>
      <c r="F8" s="187" t="s">
        <v>30</v>
      </c>
      <c r="G8" s="186" t="s">
        <v>89</v>
      </c>
      <c r="H8" s="186" t="s">
        <v>90</v>
      </c>
      <c r="I8" s="186" t="s">
        <v>5</v>
      </c>
      <c r="J8" s="187" t="s">
        <v>3227</v>
      </c>
      <c r="K8" s="187" t="s">
        <v>3228</v>
      </c>
      <c r="L8" s="187" t="s">
        <v>3229</v>
      </c>
      <c r="M8" s="187" t="s">
        <v>3230</v>
      </c>
      <c r="N8" s="142">
        <v>50000</v>
      </c>
      <c r="O8" s="187" t="s">
        <v>3231</v>
      </c>
      <c r="P8" s="142">
        <v>50000</v>
      </c>
      <c r="Q8" s="187" t="s">
        <v>2368</v>
      </c>
      <c r="R8" s="142" t="s">
        <v>3232</v>
      </c>
      <c r="S8" s="188" t="s">
        <v>3233</v>
      </c>
      <c r="T8" s="189" t="s">
        <v>3234</v>
      </c>
      <c r="U8" s="136">
        <v>50000</v>
      </c>
      <c r="V8">
        <f>P8*0.9</f>
        <v>45000</v>
      </c>
    </row>
    <row r="9" spans="1:22" ht="141.75">
      <c r="A9" s="169">
        <v>2</v>
      </c>
      <c r="B9" s="142"/>
      <c r="C9" s="186" t="s">
        <v>3235</v>
      </c>
      <c r="D9" s="186" t="s">
        <v>3236</v>
      </c>
      <c r="E9" s="186" t="s">
        <v>87</v>
      </c>
      <c r="F9" s="187" t="s">
        <v>30</v>
      </c>
      <c r="G9" s="186" t="s">
        <v>2281</v>
      </c>
      <c r="H9" s="186" t="s">
        <v>90</v>
      </c>
      <c r="I9" s="181" t="s">
        <v>6</v>
      </c>
      <c r="J9" s="187" t="s">
        <v>3237</v>
      </c>
      <c r="K9" s="187" t="s">
        <v>3238</v>
      </c>
      <c r="L9" s="187" t="s">
        <v>3239</v>
      </c>
      <c r="M9" s="187" t="s">
        <v>3240</v>
      </c>
      <c r="N9" s="142">
        <v>50000</v>
      </c>
      <c r="O9" s="142"/>
      <c r="P9" s="142">
        <v>50000</v>
      </c>
      <c r="Q9" s="187" t="s">
        <v>2368</v>
      </c>
      <c r="R9" s="142" t="s">
        <v>3232</v>
      </c>
      <c r="S9" s="188" t="s">
        <v>3241</v>
      </c>
      <c r="T9" s="189" t="s">
        <v>3242</v>
      </c>
      <c r="U9" s="136">
        <v>50000</v>
      </c>
      <c r="V9">
        <f t="shared" ref="V9:V10" si="0">P9*0.9</f>
        <v>45000</v>
      </c>
    </row>
    <row r="10" spans="1:22" ht="126">
      <c r="A10" s="169">
        <v>3</v>
      </c>
      <c r="B10" s="142"/>
      <c r="C10" s="186" t="s">
        <v>3243</v>
      </c>
      <c r="D10" s="186" t="s">
        <v>1656</v>
      </c>
      <c r="E10" s="186" t="s">
        <v>3244</v>
      </c>
      <c r="F10" s="187" t="s">
        <v>30</v>
      </c>
      <c r="G10" s="186" t="s">
        <v>1531</v>
      </c>
      <c r="H10" s="186" t="s">
        <v>90</v>
      </c>
      <c r="I10" s="186" t="s">
        <v>5</v>
      </c>
      <c r="J10" s="187" t="s">
        <v>3245</v>
      </c>
      <c r="K10" s="187" t="s">
        <v>3246</v>
      </c>
      <c r="L10" s="187" t="s">
        <v>3247</v>
      </c>
      <c r="M10" s="187" t="s">
        <v>3230</v>
      </c>
      <c r="N10" s="142">
        <v>50000</v>
      </c>
      <c r="O10" s="142"/>
      <c r="P10" s="142">
        <v>50000</v>
      </c>
      <c r="Q10" s="187" t="s">
        <v>2368</v>
      </c>
      <c r="R10" s="142" t="s">
        <v>3232</v>
      </c>
      <c r="S10" s="188" t="s">
        <v>3248</v>
      </c>
      <c r="T10" s="189" t="s">
        <v>3249</v>
      </c>
      <c r="U10" s="136">
        <v>50000</v>
      </c>
      <c r="V10">
        <f t="shared" si="0"/>
        <v>45000</v>
      </c>
    </row>
    <row r="11" spans="1:22">
      <c r="P11">
        <f>SUM(P8:P10)</f>
        <v>150000</v>
      </c>
    </row>
  </sheetData>
  <mergeCells count="6">
    <mergeCell ref="A6:B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8"/>
  <sheetViews>
    <sheetView topLeftCell="C1" workbookViewId="0">
      <selection sqref="A1:U7"/>
    </sheetView>
  </sheetViews>
  <sheetFormatPr defaultRowHeight="15"/>
  <sheetData>
    <row r="1" spans="1:21" ht="18.7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190"/>
      <c r="T1" s="190"/>
    </row>
    <row r="2" spans="1:21" ht="18.75">
      <c r="A2" s="605" t="s">
        <v>1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190"/>
      <c r="T2" s="190"/>
    </row>
    <row r="3" spans="1:21" ht="18.75">
      <c r="A3" s="605" t="s">
        <v>188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190"/>
      <c r="T3" s="190"/>
    </row>
    <row r="4" spans="1:21" ht="18.75">
      <c r="A4" s="641" t="s">
        <v>1525</v>
      </c>
      <c r="B4" s="641"/>
      <c r="C4" s="641"/>
      <c r="D4" s="641"/>
      <c r="E4" s="641"/>
      <c r="F4" s="641"/>
      <c r="G4" s="641"/>
      <c r="H4" s="164"/>
      <c r="I4" s="164"/>
      <c r="J4" s="191"/>
      <c r="K4" s="104"/>
      <c r="L4" s="105"/>
      <c r="M4" s="192"/>
      <c r="N4" s="104"/>
      <c r="O4" s="6"/>
      <c r="P4" s="165"/>
      <c r="Q4" s="193"/>
      <c r="R4" s="151" t="s">
        <v>674</v>
      </c>
      <c r="S4" s="190"/>
      <c r="T4" s="190"/>
    </row>
    <row r="5" spans="1:21" ht="15.75">
      <c r="A5" s="111"/>
      <c r="B5" s="108"/>
      <c r="C5" s="108"/>
      <c r="D5" s="108"/>
      <c r="E5" s="194"/>
      <c r="F5" s="166"/>
      <c r="G5" s="166"/>
      <c r="H5" s="166"/>
      <c r="I5" s="166"/>
      <c r="J5" s="194"/>
      <c r="K5" s="111"/>
      <c r="L5" s="111"/>
      <c r="M5" s="195"/>
      <c r="N5" s="111"/>
      <c r="O5" s="108"/>
      <c r="P5" s="108"/>
      <c r="Q5" s="646" t="s">
        <v>675</v>
      </c>
      <c r="R5" s="646"/>
      <c r="S5" s="190"/>
      <c r="T5" s="190"/>
    </row>
    <row r="6" spans="1:21" ht="15.75">
      <c r="A6" s="642" t="s">
        <v>651</v>
      </c>
      <c r="B6" s="642"/>
      <c r="C6" s="642"/>
      <c r="D6" s="108"/>
      <c r="E6" s="194"/>
      <c r="F6" s="166"/>
      <c r="G6" s="166"/>
      <c r="H6" s="166"/>
      <c r="I6" s="166"/>
      <c r="J6" s="194"/>
      <c r="K6" s="111"/>
      <c r="L6" s="111"/>
      <c r="M6" s="195"/>
      <c r="N6" s="111"/>
      <c r="O6" s="108"/>
      <c r="P6" s="645" t="s">
        <v>676</v>
      </c>
      <c r="Q6" s="645"/>
      <c r="R6" s="645"/>
      <c r="S6" s="190"/>
      <c r="T6" s="190"/>
    </row>
    <row r="7" spans="1:21" ht="63">
      <c r="A7" s="196" t="s">
        <v>190</v>
      </c>
      <c r="B7" s="197" t="s">
        <v>191</v>
      </c>
      <c r="C7" s="197" t="s">
        <v>192</v>
      </c>
      <c r="D7" s="197" t="s">
        <v>193</v>
      </c>
      <c r="E7" s="197" t="s">
        <v>194</v>
      </c>
      <c r="F7" s="197" t="s">
        <v>9</v>
      </c>
      <c r="G7" s="197" t="s">
        <v>195</v>
      </c>
      <c r="H7" s="197" t="s">
        <v>196</v>
      </c>
      <c r="I7" s="197" t="s">
        <v>197</v>
      </c>
      <c r="J7" s="197" t="s">
        <v>198</v>
      </c>
      <c r="K7" s="197" t="s">
        <v>199</v>
      </c>
      <c r="L7" s="185" t="s">
        <v>3250</v>
      </c>
      <c r="M7" s="197" t="s">
        <v>201</v>
      </c>
      <c r="N7" s="197" t="s">
        <v>202</v>
      </c>
      <c r="O7" s="197" t="s">
        <v>203</v>
      </c>
      <c r="P7" s="197" t="s">
        <v>202</v>
      </c>
      <c r="Q7" s="197" t="s">
        <v>201</v>
      </c>
      <c r="R7" s="197" t="s">
        <v>203</v>
      </c>
      <c r="S7" s="198" t="s">
        <v>1526</v>
      </c>
      <c r="T7" s="198" t="s">
        <v>1527</v>
      </c>
      <c r="U7" s="199" t="s">
        <v>3251</v>
      </c>
    </row>
    <row r="8" spans="1:21">
      <c r="E8" t="s">
        <v>1524</v>
      </c>
    </row>
  </sheetData>
  <mergeCells count="7">
    <mergeCell ref="A6:C6"/>
    <mergeCell ref="P6:R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13"/>
  <sheetViews>
    <sheetView topLeftCell="A3" workbookViewId="0">
      <selection activeCell="P11" sqref="P11:P13"/>
    </sheetView>
  </sheetViews>
  <sheetFormatPr defaultRowHeight="15"/>
  <sheetData>
    <row r="1" spans="1:22" ht="18.7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</row>
    <row r="2" spans="1:22" ht="18.75">
      <c r="A2" s="605" t="s">
        <v>1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</row>
    <row r="3" spans="1:22" ht="18.75">
      <c r="A3" s="605" t="s">
        <v>188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153"/>
      <c r="T3" s="108"/>
    </row>
    <row r="4" spans="1:22" ht="18.75">
      <c r="A4" s="641" t="s">
        <v>1525</v>
      </c>
      <c r="B4" s="641"/>
      <c r="C4" s="641"/>
      <c r="D4" s="641"/>
      <c r="E4" s="641"/>
      <c r="F4" s="641"/>
      <c r="G4" s="641"/>
      <c r="H4" s="207"/>
      <c r="I4" s="7"/>
      <c r="J4" s="7"/>
      <c r="K4" s="7"/>
      <c r="L4" s="6"/>
      <c r="M4" s="107"/>
      <c r="N4" s="104"/>
      <c r="O4" s="107"/>
      <c r="P4" s="149"/>
      <c r="Q4" s="9"/>
      <c r="R4" s="151" t="s">
        <v>674</v>
      </c>
      <c r="S4" s="153"/>
      <c r="T4" s="108"/>
    </row>
    <row r="5" spans="1:22">
      <c r="A5" s="152"/>
      <c r="B5" s="114"/>
      <c r="C5" s="153"/>
      <c r="D5" s="152"/>
      <c r="E5" s="153"/>
      <c r="F5" s="208"/>
      <c r="G5" s="154"/>
      <c r="H5" s="208"/>
      <c r="I5" s="154"/>
      <c r="J5" s="152"/>
      <c r="K5" s="152"/>
      <c r="L5" s="152"/>
      <c r="M5" s="114"/>
      <c r="N5" s="111"/>
      <c r="O5" s="114"/>
      <c r="P5" s="111"/>
      <c r="Q5" s="644" t="s">
        <v>1523</v>
      </c>
      <c r="R5" s="644"/>
      <c r="S5" s="153"/>
      <c r="T5" s="108"/>
    </row>
    <row r="6" spans="1:22">
      <c r="A6" s="642" t="s">
        <v>651</v>
      </c>
      <c r="B6" s="642"/>
      <c r="C6" s="153"/>
      <c r="D6" s="152"/>
      <c r="E6" s="153"/>
      <c r="F6" s="208"/>
      <c r="G6" s="154"/>
      <c r="H6" s="208"/>
      <c r="I6" s="154"/>
      <c r="J6" s="152"/>
      <c r="K6" s="152"/>
      <c r="L6" s="152"/>
      <c r="M6" s="114"/>
      <c r="N6" s="111"/>
      <c r="O6" s="114"/>
      <c r="P6" s="111"/>
      <c r="Q6" s="114"/>
      <c r="R6" s="152"/>
      <c r="S6" s="153"/>
      <c r="T6" s="108"/>
    </row>
    <row r="7" spans="1:22" ht="63">
      <c r="A7" s="209" t="s">
        <v>190</v>
      </c>
      <c r="B7" s="209" t="s">
        <v>191</v>
      </c>
      <c r="C7" s="197" t="s">
        <v>192</v>
      </c>
      <c r="D7" s="209" t="s">
        <v>193</v>
      </c>
      <c r="E7" s="197" t="s">
        <v>194</v>
      </c>
      <c r="F7" s="197" t="s">
        <v>9</v>
      </c>
      <c r="G7" s="209" t="s">
        <v>195</v>
      </c>
      <c r="H7" s="197" t="s">
        <v>196</v>
      </c>
      <c r="I7" s="209" t="s">
        <v>197</v>
      </c>
      <c r="J7" s="209" t="s">
        <v>620</v>
      </c>
      <c r="K7" s="209" t="s">
        <v>621</v>
      </c>
      <c r="L7" s="209" t="s">
        <v>622</v>
      </c>
      <c r="M7" s="209" t="s">
        <v>623</v>
      </c>
      <c r="N7" s="196" t="s">
        <v>624</v>
      </c>
      <c r="O7" s="209" t="s">
        <v>625</v>
      </c>
      <c r="P7" s="196" t="s">
        <v>202</v>
      </c>
      <c r="Q7" s="209" t="s">
        <v>201</v>
      </c>
      <c r="R7" s="209" t="s">
        <v>203</v>
      </c>
      <c r="S7" s="197" t="s">
        <v>1526</v>
      </c>
      <c r="T7" s="136" t="s">
        <v>1527</v>
      </c>
      <c r="U7" s="210" t="s">
        <v>3251</v>
      </c>
    </row>
    <row r="8" spans="1:22" ht="126">
      <c r="A8" s="169">
        <v>1</v>
      </c>
      <c r="B8" s="181"/>
      <c r="C8" s="200" t="s">
        <v>3252</v>
      </c>
      <c r="D8" s="200" t="s">
        <v>3253</v>
      </c>
      <c r="E8" s="201" t="s">
        <v>3254</v>
      </c>
      <c r="F8" s="181" t="s">
        <v>30</v>
      </c>
      <c r="G8" s="201" t="s">
        <v>89</v>
      </c>
      <c r="H8" s="181" t="s">
        <v>90</v>
      </c>
      <c r="I8" s="169" t="s">
        <v>5</v>
      </c>
      <c r="J8" s="142" t="s">
        <v>3255</v>
      </c>
      <c r="K8" s="142" t="s">
        <v>3256</v>
      </c>
      <c r="L8" s="142" t="s">
        <v>3257</v>
      </c>
      <c r="M8" s="142" t="s">
        <v>3258</v>
      </c>
      <c r="N8" s="142">
        <v>134000</v>
      </c>
      <c r="O8" s="116" t="s">
        <v>3231</v>
      </c>
      <c r="P8" s="168">
        <v>44000</v>
      </c>
      <c r="Q8" s="116" t="s">
        <v>3259</v>
      </c>
      <c r="R8" s="169" t="s">
        <v>3260</v>
      </c>
      <c r="S8" s="202" t="s">
        <v>3261</v>
      </c>
      <c r="T8" s="202" t="s">
        <v>3262</v>
      </c>
      <c r="U8" s="55"/>
      <c r="V8">
        <f>P8*0.9</f>
        <v>39600</v>
      </c>
    </row>
    <row r="9" spans="1:22" ht="89.25">
      <c r="A9" s="142">
        <v>2</v>
      </c>
      <c r="B9" s="11"/>
      <c r="C9" s="203" t="s">
        <v>3263</v>
      </c>
      <c r="D9" s="203" t="s">
        <v>3264</v>
      </c>
      <c r="E9" s="203" t="s">
        <v>3265</v>
      </c>
      <c r="F9" s="204" t="s">
        <v>30</v>
      </c>
      <c r="G9" s="205" t="s">
        <v>89</v>
      </c>
      <c r="H9" s="205" t="s">
        <v>90</v>
      </c>
      <c r="I9" s="205" t="s">
        <v>6</v>
      </c>
      <c r="J9" s="203" t="s">
        <v>3266</v>
      </c>
      <c r="K9" s="203" t="s">
        <v>3267</v>
      </c>
      <c r="L9" s="205" t="s">
        <v>3268</v>
      </c>
      <c r="M9" s="205" t="s">
        <v>3269</v>
      </c>
      <c r="N9" s="11">
        <v>150000</v>
      </c>
      <c r="O9" s="11" t="s">
        <v>3231</v>
      </c>
      <c r="P9" s="11">
        <v>50000</v>
      </c>
      <c r="Q9" s="11" t="s">
        <v>3270</v>
      </c>
      <c r="R9" s="11" t="s">
        <v>3271</v>
      </c>
      <c r="S9" s="206" t="s">
        <v>3272</v>
      </c>
      <c r="T9" s="206" t="s">
        <v>3273</v>
      </c>
      <c r="U9" s="206" t="s">
        <v>3274</v>
      </c>
      <c r="V9">
        <f>P9*0.9</f>
        <v>45000</v>
      </c>
    </row>
    <row r="10" spans="1:22" ht="150">
      <c r="A10" s="28">
        <v>17</v>
      </c>
      <c r="B10" s="28"/>
      <c r="C10" s="87" t="s">
        <v>3700</v>
      </c>
      <c r="D10" s="87" t="s">
        <v>3701</v>
      </c>
      <c r="E10" s="87" t="s">
        <v>3702</v>
      </c>
      <c r="F10" s="87" t="s">
        <v>30</v>
      </c>
      <c r="G10" s="471" t="s">
        <v>89</v>
      </c>
      <c r="H10" s="472" t="s">
        <v>90</v>
      </c>
      <c r="I10" s="473" t="s">
        <v>5</v>
      </c>
      <c r="J10" s="87" t="s">
        <v>3703</v>
      </c>
      <c r="K10" s="87" t="s">
        <v>3267</v>
      </c>
      <c r="L10" s="471" t="s">
        <v>3247</v>
      </c>
      <c r="M10" s="87" t="s">
        <v>3269</v>
      </c>
      <c r="N10" s="28"/>
      <c r="O10" s="28" t="s">
        <v>3231</v>
      </c>
      <c r="P10" s="471">
        <v>38000</v>
      </c>
      <c r="Q10" s="471" t="s">
        <v>3704</v>
      </c>
      <c r="R10" s="11" t="s">
        <v>3271</v>
      </c>
      <c r="S10" s="474" t="s">
        <v>3705</v>
      </c>
      <c r="T10" s="474" t="s">
        <v>3706</v>
      </c>
      <c r="U10" s="475" t="s">
        <v>3707</v>
      </c>
    </row>
    <row r="11" spans="1:22">
      <c r="P11">
        <f>SUM(P8:P10)</f>
        <v>132000</v>
      </c>
    </row>
    <row r="12" spans="1:22">
      <c r="P12">
        <v>-6600</v>
      </c>
    </row>
    <row r="13" spans="1:22">
      <c r="P13">
        <f>SUM(P11:P12)</f>
        <v>125400</v>
      </c>
    </row>
  </sheetData>
  <mergeCells count="6">
    <mergeCell ref="A6:B6"/>
    <mergeCell ref="A1:T1"/>
    <mergeCell ref="A2:T2"/>
    <mergeCell ref="A3:R3"/>
    <mergeCell ref="A4:G4"/>
    <mergeCell ref="Q5:R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A8"/>
  <sheetViews>
    <sheetView workbookViewId="0">
      <selection activeCell="AL3" sqref="A3:XFD8"/>
    </sheetView>
  </sheetViews>
  <sheetFormatPr defaultRowHeight="15"/>
  <sheetData>
    <row r="1" spans="1:131" ht="26.25">
      <c r="A1" s="552" t="s">
        <v>3275</v>
      </c>
      <c r="B1" s="552"/>
      <c r="C1" s="552"/>
      <c r="D1" s="552"/>
      <c r="E1" s="552"/>
      <c r="F1" s="552"/>
      <c r="G1" s="552"/>
      <c r="H1" s="552"/>
      <c r="I1" s="552"/>
      <c r="J1" s="284"/>
      <c r="K1" s="284"/>
      <c r="L1" s="284"/>
      <c r="M1" s="284"/>
      <c r="N1" s="284"/>
      <c r="O1" s="284"/>
      <c r="P1" s="285"/>
      <c r="Q1" s="284"/>
      <c r="R1" s="284"/>
      <c r="S1" s="284"/>
      <c r="T1" s="284"/>
      <c r="U1" s="286"/>
      <c r="V1" s="286"/>
      <c r="W1" s="286"/>
      <c r="X1" s="286"/>
      <c r="Y1" s="286"/>
      <c r="Z1" s="286"/>
      <c r="AA1" s="286"/>
      <c r="AB1" s="286"/>
      <c r="AC1" s="286"/>
      <c r="AD1" s="287"/>
      <c r="AE1" s="286"/>
      <c r="AF1" s="286"/>
      <c r="AG1" s="286"/>
      <c r="AH1" s="286"/>
      <c r="AI1" s="286"/>
      <c r="AJ1" s="286"/>
      <c r="AK1" s="286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553" t="s">
        <v>3276</v>
      </c>
      <c r="CY1" s="554"/>
      <c r="CZ1" s="521"/>
      <c r="DA1" s="521"/>
      <c r="DB1" s="521"/>
      <c r="DC1" s="521"/>
      <c r="DD1" s="521"/>
      <c r="DE1" s="521"/>
      <c r="DF1" s="521"/>
      <c r="DG1" s="521"/>
      <c r="DH1" s="521"/>
      <c r="DI1" s="521"/>
      <c r="DJ1" s="521"/>
      <c r="DK1" s="521"/>
      <c r="DL1" s="521"/>
      <c r="DM1" s="222"/>
      <c r="DN1" s="222"/>
      <c r="DO1" s="222"/>
      <c r="DP1" s="222"/>
      <c r="DQ1" s="222"/>
      <c r="DR1" s="222"/>
      <c r="DS1" s="223"/>
      <c r="DT1" s="222"/>
      <c r="DU1" s="288"/>
      <c r="DV1" s="223"/>
      <c r="DW1" s="222"/>
      <c r="DX1" s="222"/>
      <c r="DY1" s="222"/>
      <c r="DZ1" s="222"/>
      <c r="EA1" s="222"/>
    </row>
    <row r="2" spans="1:131" ht="19.5" thickBot="1">
      <c r="A2" s="555" t="s">
        <v>3398</v>
      </c>
      <c r="B2" s="522"/>
      <c r="C2" s="522"/>
      <c r="D2" s="522"/>
      <c r="E2" s="522"/>
      <c r="F2" s="522"/>
      <c r="G2" s="522"/>
      <c r="H2" s="522"/>
      <c r="I2" s="522"/>
      <c r="J2" s="289"/>
      <c r="K2" s="289"/>
      <c r="L2" s="289"/>
      <c r="M2" s="289"/>
      <c r="N2" s="289"/>
      <c r="O2" s="289"/>
      <c r="P2" s="290"/>
      <c r="Q2" s="289"/>
      <c r="R2" s="289"/>
      <c r="S2" s="289"/>
      <c r="T2" s="289"/>
      <c r="U2" s="291"/>
      <c r="V2" s="291"/>
      <c r="W2" s="291"/>
      <c r="X2" s="291"/>
      <c r="Y2" s="291"/>
      <c r="Z2" s="291"/>
      <c r="AA2" s="291"/>
      <c r="AB2" s="291"/>
      <c r="AC2" s="291"/>
      <c r="AD2" s="214"/>
      <c r="AE2" s="291"/>
      <c r="AF2" s="291"/>
      <c r="AG2" s="291"/>
      <c r="AH2" s="291"/>
      <c r="AI2" s="291"/>
      <c r="AJ2" s="291"/>
      <c r="AK2" s="291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92"/>
      <c r="CY2" s="293"/>
      <c r="CZ2" s="215"/>
      <c r="DA2" s="215"/>
      <c r="DB2" s="294" t="s">
        <v>3399</v>
      </c>
      <c r="DC2" s="294"/>
      <c r="DD2" s="215"/>
      <c r="DE2" s="215"/>
      <c r="DF2" s="215"/>
      <c r="DG2" s="215"/>
      <c r="DH2" s="215"/>
      <c r="DI2" s="215"/>
      <c r="DJ2" s="215"/>
      <c r="DK2" s="215"/>
      <c r="DL2" s="215"/>
      <c r="DM2" s="222"/>
      <c r="DN2" s="222"/>
      <c r="DO2" s="222"/>
      <c r="DP2" s="222"/>
      <c r="DQ2" s="222"/>
      <c r="DR2" s="222"/>
      <c r="DS2" s="223"/>
      <c r="DT2" s="222"/>
      <c r="DU2" s="288"/>
      <c r="DV2" s="223"/>
      <c r="DW2" s="222"/>
      <c r="DX2" s="222"/>
      <c r="DY2" s="222"/>
      <c r="DZ2" s="222"/>
      <c r="EA2" s="222"/>
    </row>
    <row r="3" spans="1:131" ht="16.5" thickBot="1">
      <c r="A3" s="556" t="s">
        <v>3278</v>
      </c>
      <c r="B3" s="557" t="s">
        <v>3278</v>
      </c>
      <c r="C3" s="525" t="s">
        <v>3400</v>
      </c>
      <c r="D3" s="527" t="s">
        <v>3279</v>
      </c>
      <c r="E3" s="525" t="s">
        <v>3280</v>
      </c>
      <c r="F3" s="525" t="s">
        <v>3401</v>
      </c>
      <c r="G3" s="525" t="s">
        <v>3284</v>
      </c>
      <c r="H3" s="560" t="s">
        <v>3402</v>
      </c>
      <c r="I3" s="560" t="s">
        <v>3403</v>
      </c>
      <c r="J3" s="560" t="s">
        <v>3404</v>
      </c>
      <c r="K3" s="525" t="s">
        <v>3405</v>
      </c>
      <c r="L3" s="562" t="s">
        <v>3283</v>
      </c>
      <c r="M3" s="549" t="s">
        <v>3284</v>
      </c>
      <c r="N3" s="527" t="s">
        <v>3406</v>
      </c>
      <c r="O3" s="527" t="s">
        <v>3286</v>
      </c>
      <c r="P3" s="537" t="s">
        <v>3407</v>
      </c>
      <c r="Q3" s="540" t="s">
        <v>3288</v>
      </c>
      <c r="R3" s="541"/>
      <c r="S3" s="542"/>
      <c r="T3" s="527" t="s">
        <v>3289</v>
      </c>
      <c r="U3" s="533" t="s">
        <v>3290</v>
      </c>
      <c r="V3" s="533"/>
      <c r="W3" s="533"/>
      <c r="X3" s="533"/>
      <c r="Y3" s="533"/>
      <c r="Z3" s="533"/>
      <c r="AA3" s="533"/>
      <c r="AB3" s="533"/>
      <c r="AC3" s="533"/>
      <c r="AD3" s="533"/>
      <c r="AE3" s="533"/>
      <c r="AF3" s="533"/>
      <c r="AG3" s="533"/>
      <c r="AH3" s="533"/>
      <c r="AI3" s="533"/>
      <c r="AJ3" s="533"/>
      <c r="AK3" s="534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95"/>
      <c r="CY3" s="225"/>
      <c r="DS3" s="225"/>
      <c r="DU3" s="295"/>
      <c r="DV3" s="225"/>
    </row>
    <row r="4" spans="1:131" ht="26.25" thickBot="1">
      <c r="A4" s="556"/>
      <c r="B4" s="558"/>
      <c r="C4" s="559"/>
      <c r="D4" s="528"/>
      <c r="E4" s="559"/>
      <c r="F4" s="559"/>
      <c r="G4" s="559"/>
      <c r="H4" s="561"/>
      <c r="I4" s="561"/>
      <c r="J4" s="561"/>
      <c r="K4" s="559"/>
      <c r="L4" s="563"/>
      <c r="M4" s="550"/>
      <c r="N4" s="528"/>
      <c r="O4" s="528"/>
      <c r="P4" s="538"/>
      <c r="Q4" s="543"/>
      <c r="R4" s="544"/>
      <c r="S4" s="545"/>
      <c r="T4" s="528"/>
      <c r="U4" s="535" t="s">
        <v>3291</v>
      </c>
      <c r="V4" s="535"/>
      <c r="W4" s="535"/>
      <c r="X4" s="535"/>
      <c r="Y4" s="535"/>
      <c r="Z4" s="535" t="s">
        <v>3260</v>
      </c>
      <c r="AA4" s="535"/>
      <c r="AB4" s="535"/>
      <c r="AC4" s="535"/>
      <c r="AD4" s="535" t="s">
        <v>3292</v>
      </c>
      <c r="AE4" s="535"/>
      <c r="AF4" s="535"/>
      <c r="AG4" s="535"/>
      <c r="AH4" s="535" t="s">
        <v>3293</v>
      </c>
      <c r="AI4" s="535"/>
      <c r="AJ4" s="535"/>
      <c r="AK4" s="536"/>
      <c r="AL4" s="535" t="s">
        <v>3294</v>
      </c>
      <c r="AM4" s="535"/>
      <c r="AN4" s="535"/>
      <c r="AO4" s="536"/>
      <c r="AP4" s="535" t="s">
        <v>3295</v>
      </c>
      <c r="AQ4" s="535"/>
      <c r="AR4" s="535"/>
      <c r="AS4" s="536"/>
      <c r="AT4" s="535" t="s">
        <v>3296</v>
      </c>
      <c r="AU4" s="535"/>
      <c r="AV4" s="535"/>
      <c r="AW4" s="536"/>
      <c r="AX4" s="535" t="s">
        <v>3297</v>
      </c>
      <c r="AY4" s="535"/>
      <c r="AZ4" s="535"/>
      <c r="BA4" s="536"/>
      <c r="BB4" s="535" t="s">
        <v>3298</v>
      </c>
      <c r="BC4" s="535"/>
      <c r="BD4" s="535"/>
      <c r="BE4" s="536"/>
      <c r="BF4" s="535" t="s">
        <v>3299</v>
      </c>
      <c r="BG4" s="535"/>
      <c r="BH4" s="535"/>
      <c r="BI4" s="536"/>
      <c r="BJ4" s="535" t="s">
        <v>3300</v>
      </c>
      <c r="BK4" s="535"/>
      <c r="BL4" s="535"/>
      <c r="BM4" s="536"/>
      <c r="BN4" s="535" t="s">
        <v>3301</v>
      </c>
      <c r="BO4" s="535"/>
      <c r="BP4" s="535"/>
      <c r="BQ4" s="536"/>
      <c r="BR4" s="535" t="s">
        <v>3302</v>
      </c>
      <c r="BS4" s="535"/>
      <c r="BT4" s="535"/>
      <c r="BU4" s="536"/>
      <c r="BV4" s="535" t="s">
        <v>3303</v>
      </c>
      <c r="BW4" s="535"/>
      <c r="BX4" s="535"/>
      <c r="BY4" s="536"/>
      <c r="BZ4" s="535" t="s">
        <v>3304</v>
      </c>
      <c r="CA4" s="535"/>
      <c r="CB4" s="535"/>
      <c r="CC4" s="536"/>
      <c r="CD4" s="535" t="s">
        <v>3305</v>
      </c>
      <c r="CE4" s="535"/>
      <c r="CF4" s="535"/>
      <c r="CG4" s="536"/>
      <c r="CH4" s="535" t="s">
        <v>3306</v>
      </c>
      <c r="CI4" s="535"/>
      <c r="CJ4" s="535"/>
      <c r="CK4" s="536"/>
      <c r="CL4" s="535" t="s">
        <v>3307</v>
      </c>
      <c r="CM4" s="535"/>
      <c r="CN4" s="535"/>
      <c r="CO4" s="536"/>
      <c r="CP4" s="535" t="s">
        <v>3308</v>
      </c>
      <c r="CQ4" s="535"/>
      <c r="CR4" s="535"/>
      <c r="CS4" s="536"/>
      <c r="CT4" s="535" t="s">
        <v>3309</v>
      </c>
      <c r="CU4" s="535"/>
      <c r="CV4" s="535"/>
      <c r="CW4" s="536"/>
      <c r="CX4" s="546" t="s">
        <v>3310</v>
      </c>
      <c r="CY4" s="547"/>
      <c r="CZ4" s="547"/>
      <c r="DA4" s="548"/>
      <c r="DB4" s="565" t="s">
        <v>3408</v>
      </c>
      <c r="DC4" s="547"/>
      <c r="DD4" s="547"/>
      <c r="DE4" s="547"/>
      <c r="DF4" s="547"/>
      <c r="DG4" s="547"/>
      <c r="DH4" s="547"/>
      <c r="DI4" s="547"/>
      <c r="DJ4" s="547"/>
      <c r="DK4" s="547"/>
      <c r="DL4" s="547"/>
      <c r="DM4" s="566"/>
      <c r="DN4" s="296"/>
      <c r="DO4" s="296"/>
      <c r="DP4" s="564" t="s">
        <v>3409</v>
      </c>
      <c r="DQ4" s="564"/>
      <c r="DR4" s="564"/>
      <c r="DS4" s="297"/>
      <c r="DT4" s="296"/>
      <c r="DU4" s="298" t="s">
        <v>3410</v>
      </c>
      <c r="DV4" s="299"/>
      <c r="DW4" s="299"/>
      <c r="DX4" s="299"/>
      <c r="DY4" s="299"/>
      <c r="DZ4" s="299"/>
      <c r="EA4" s="299"/>
    </row>
    <row r="5" spans="1:131" ht="26.25" thickBot="1">
      <c r="A5" s="556"/>
      <c r="B5" s="558"/>
      <c r="C5" s="559"/>
      <c r="D5" s="529"/>
      <c r="E5" s="559"/>
      <c r="F5" s="559"/>
      <c r="G5" s="559"/>
      <c r="H5" s="561"/>
      <c r="I5" s="561"/>
      <c r="J5" s="561"/>
      <c r="K5" s="559"/>
      <c r="L5" s="563"/>
      <c r="M5" s="551"/>
      <c r="N5" s="529"/>
      <c r="O5" s="529"/>
      <c r="P5" s="539"/>
      <c r="Q5" s="228" t="s">
        <v>3311</v>
      </c>
      <c r="R5" s="229" t="s">
        <v>3312</v>
      </c>
      <c r="S5" s="229" t="s">
        <v>3313</v>
      </c>
      <c r="T5" s="529"/>
      <c r="U5" s="230" t="s">
        <v>3314</v>
      </c>
      <c r="V5" s="230" t="s">
        <v>3315</v>
      </c>
      <c r="W5" s="231" t="s">
        <v>3312</v>
      </c>
      <c r="X5" s="231" t="s">
        <v>3313</v>
      </c>
      <c r="Y5" s="229" t="s">
        <v>3311</v>
      </c>
      <c r="Z5" s="230" t="s">
        <v>3315</v>
      </c>
      <c r="AA5" s="231" t="s">
        <v>3316</v>
      </c>
      <c r="AB5" s="231" t="s">
        <v>3313</v>
      </c>
      <c r="AC5" s="229" t="s">
        <v>3311</v>
      </c>
      <c r="AD5" s="230" t="s">
        <v>3315</v>
      </c>
      <c r="AE5" s="231" t="s">
        <v>3316</v>
      </c>
      <c r="AF5" s="231" t="s">
        <v>3313</v>
      </c>
      <c r="AG5" s="229" t="s">
        <v>3311</v>
      </c>
      <c r="AH5" s="230" t="s">
        <v>3315</v>
      </c>
      <c r="AI5" s="231" t="s">
        <v>3316</v>
      </c>
      <c r="AJ5" s="231" t="s">
        <v>3313</v>
      </c>
      <c r="AK5" s="232" t="s">
        <v>3311</v>
      </c>
      <c r="AL5" s="230" t="s">
        <v>3315</v>
      </c>
      <c r="AM5" s="231" t="s">
        <v>3316</v>
      </c>
      <c r="AN5" s="231" t="s">
        <v>3313</v>
      </c>
      <c r="AO5" s="232" t="s">
        <v>3311</v>
      </c>
      <c r="AP5" s="230" t="s">
        <v>3315</v>
      </c>
      <c r="AQ5" s="231" t="s">
        <v>3316</v>
      </c>
      <c r="AR5" s="231" t="s">
        <v>3313</v>
      </c>
      <c r="AS5" s="232" t="s">
        <v>3311</v>
      </c>
      <c r="AT5" s="230" t="s">
        <v>3315</v>
      </c>
      <c r="AU5" s="231" t="s">
        <v>3316</v>
      </c>
      <c r="AV5" s="231" t="s">
        <v>3313</v>
      </c>
      <c r="AW5" s="232" t="s">
        <v>3311</v>
      </c>
      <c r="AX5" s="230" t="s">
        <v>3315</v>
      </c>
      <c r="AY5" s="231" t="s">
        <v>3316</v>
      </c>
      <c r="AZ5" s="231" t="s">
        <v>3313</v>
      </c>
      <c r="BA5" s="232" t="s">
        <v>3311</v>
      </c>
      <c r="BB5" s="230" t="s">
        <v>3315</v>
      </c>
      <c r="BC5" s="231" t="s">
        <v>3316</v>
      </c>
      <c r="BD5" s="231" t="s">
        <v>3313</v>
      </c>
      <c r="BE5" s="232" t="s">
        <v>3311</v>
      </c>
      <c r="BF5" s="230" t="s">
        <v>3315</v>
      </c>
      <c r="BG5" s="231" t="s">
        <v>3316</v>
      </c>
      <c r="BH5" s="231" t="s">
        <v>3313</v>
      </c>
      <c r="BI5" s="232" t="s">
        <v>3311</v>
      </c>
      <c r="BJ5" s="230" t="s">
        <v>3315</v>
      </c>
      <c r="BK5" s="231" t="s">
        <v>3316</v>
      </c>
      <c r="BL5" s="231" t="s">
        <v>3313</v>
      </c>
      <c r="BM5" s="232" t="s">
        <v>3311</v>
      </c>
      <c r="BN5" s="230" t="s">
        <v>3315</v>
      </c>
      <c r="BO5" s="231" t="s">
        <v>3316</v>
      </c>
      <c r="BP5" s="231" t="s">
        <v>3313</v>
      </c>
      <c r="BQ5" s="232" t="s">
        <v>3311</v>
      </c>
      <c r="BR5" s="230" t="s">
        <v>3315</v>
      </c>
      <c r="BS5" s="231" t="s">
        <v>3316</v>
      </c>
      <c r="BT5" s="231" t="s">
        <v>3313</v>
      </c>
      <c r="BU5" s="232" t="s">
        <v>3311</v>
      </c>
      <c r="BV5" s="230" t="s">
        <v>3315</v>
      </c>
      <c r="BW5" s="231" t="s">
        <v>3316</v>
      </c>
      <c r="BX5" s="231" t="s">
        <v>3313</v>
      </c>
      <c r="BY5" s="232" t="s">
        <v>3311</v>
      </c>
      <c r="BZ5" s="230" t="s">
        <v>3315</v>
      </c>
      <c r="CA5" s="231" t="s">
        <v>3316</v>
      </c>
      <c r="CB5" s="231" t="s">
        <v>3313</v>
      </c>
      <c r="CC5" s="232" t="s">
        <v>3311</v>
      </c>
      <c r="CD5" s="230" t="s">
        <v>3315</v>
      </c>
      <c r="CE5" s="231" t="s">
        <v>3316</v>
      </c>
      <c r="CF5" s="231" t="s">
        <v>3313</v>
      </c>
      <c r="CG5" s="232" t="s">
        <v>3311</v>
      </c>
      <c r="CH5" s="230" t="s">
        <v>3315</v>
      </c>
      <c r="CI5" s="231" t="s">
        <v>3316</v>
      </c>
      <c r="CJ5" s="231" t="s">
        <v>3313</v>
      </c>
      <c r="CK5" s="232" t="s">
        <v>3311</v>
      </c>
      <c r="CL5" s="230" t="s">
        <v>3315</v>
      </c>
      <c r="CM5" s="231" t="s">
        <v>3316</v>
      </c>
      <c r="CN5" s="231" t="s">
        <v>3313</v>
      </c>
      <c r="CO5" s="232" t="s">
        <v>3311</v>
      </c>
      <c r="CP5" s="230" t="s">
        <v>3315</v>
      </c>
      <c r="CQ5" s="231" t="s">
        <v>3316</v>
      </c>
      <c r="CR5" s="231" t="s">
        <v>3313</v>
      </c>
      <c r="CS5" s="232" t="s">
        <v>3311</v>
      </c>
      <c r="CT5" s="230" t="s">
        <v>3315</v>
      </c>
      <c r="CU5" s="231" t="s">
        <v>3316</v>
      </c>
      <c r="CV5" s="231" t="s">
        <v>3313</v>
      </c>
      <c r="CW5" s="233" t="s">
        <v>3311</v>
      </c>
      <c r="CX5" s="300" t="s">
        <v>90</v>
      </c>
      <c r="CY5" s="236" t="s">
        <v>3317</v>
      </c>
      <c r="CZ5" s="236" t="s">
        <v>100</v>
      </c>
      <c r="DA5" s="236" t="s">
        <v>3317</v>
      </c>
      <c r="DB5" s="301" t="s">
        <v>3411</v>
      </c>
      <c r="DC5" s="236" t="s">
        <v>3317</v>
      </c>
      <c r="DD5" s="301" t="s">
        <v>3412</v>
      </c>
      <c r="DE5" s="236" t="s">
        <v>3317</v>
      </c>
      <c r="DF5" s="301" t="s">
        <v>3413</v>
      </c>
      <c r="DG5" s="236" t="s">
        <v>3317</v>
      </c>
      <c r="DH5" s="301" t="s">
        <v>3414</v>
      </c>
      <c r="DI5" s="236" t="s">
        <v>3317</v>
      </c>
      <c r="DJ5" s="301" t="s">
        <v>3415</v>
      </c>
      <c r="DK5" s="236" t="s">
        <v>3317</v>
      </c>
      <c r="DL5" s="301" t="s">
        <v>3416</v>
      </c>
      <c r="DM5" s="302" t="s">
        <v>3317</v>
      </c>
      <c r="DN5" s="303" t="s">
        <v>3417</v>
      </c>
      <c r="DO5" s="303" t="s">
        <v>3417</v>
      </c>
      <c r="DP5" s="108" t="s">
        <v>3418</v>
      </c>
      <c r="DQ5" s="108"/>
      <c r="DR5" s="108" t="s">
        <v>3419</v>
      </c>
      <c r="DS5" s="304"/>
      <c r="DT5" s="108"/>
      <c r="DU5" s="305" t="s">
        <v>89</v>
      </c>
      <c r="DV5" s="306" t="s">
        <v>3420</v>
      </c>
      <c r="DW5" s="306" t="s">
        <v>3421</v>
      </c>
      <c r="DX5" s="306" t="s">
        <v>3420</v>
      </c>
      <c r="DY5" s="306" t="s">
        <v>172</v>
      </c>
      <c r="DZ5" s="306" t="s">
        <v>3422</v>
      </c>
      <c r="EA5" s="306" t="s">
        <v>660</v>
      </c>
    </row>
    <row r="6" spans="1:131">
      <c r="A6" s="556"/>
      <c r="B6" s="307">
        <v>1</v>
      </c>
      <c r="C6" s="308">
        <v>2</v>
      </c>
      <c r="D6" s="308"/>
      <c r="E6" s="308">
        <v>3</v>
      </c>
      <c r="F6" s="309">
        <v>4</v>
      </c>
      <c r="G6" s="309">
        <v>5</v>
      </c>
      <c r="H6" s="309">
        <v>6</v>
      </c>
      <c r="I6" s="309">
        <v>7</v>
      </c>
      <c r="J6" s="309">
        <v>8</v>
      </c>
      <c r="K6" s="309">
        <v>9</v>
      </c>
      <c r="L6" s="310">
        <v>10</v>
      </c>
      <c r="M6" s="311">
        <v>7</v>
      </c>
      <c r="N6" s="309">
        <v>8</v>
      </c>
      <c r="O6" s="309"/>
      <c r="P6" s="312">
        <v>9</v>
      </c>
      <c r="Q6" s="309">
        <v>10</v>
      </c>
      <c r="R6" s="309"/>
      <c r="S6" s="309"/>
      <c r="T6" s="309">
        <v>11</v>
      </c>
      <c r="U6" s="309">
        <v>6</v>
      </c>
      <c r="V6" s="309">
        <v>7</v>
      </c>
      <c r="W6" s="309">
        <v>8</v>
      </c>
      <c r="X6" s="309">
        <v>9</v>
      </c>
      <c r="Y6" s="309">
        <v>10</v>
      </c>
      <c r="Z6" s="309">
        <v>11</v>
      </c>
      <c r="AA6" s="309">
        <v>12</v>
      </c>
      <c r="AB6" s="309">
        <v>13</v>
      </c>
      <c r="AC6" s="309">
        <v>14</v>
      </c>
      <c r="AD6" s="309">
        <v>15</v>
      </c>
      <c r="AE6" s="309">
        <v>16</v>
      </c>
      <c r="AF6" s="309">
        <v>17</v>
      </c>
      <c r="AG6" s="309">
        <v>18</v>
      </c>
      <c r="AH6" s="309">
        <v>19</v>
      </c>
      <c r="AI6" s="309">
        <v>20</v>
      </c>
      <c r="AJ6" s="309">
        <v>21</v>
      </c>
      <c r="AK6" s="310">
        <v>22</v>
      </c>
      <c r="AL6" s="309">
        <v>19</v>
      </c>
      <c r="AM6" s="309">
        <v>20</v>
      </c>
      <c r="AN6" s="309">
        <v>21</v>
      </c>
      <c r="AO6" s="310">
        <v>22</v>
      </c>
      <c r="AP6" s="309">
        <v>19</v>
      </c>
      <c r="AQ6" s="309">
        <v>20</v>
      </c>
      <c r="AR6" s="309">
        <v>21</v>
      </c>
      <c r="AS6" s="310">
        <v>22</v>
      </c>
      <c r="AT6" s="309">
        <v>19</v>
      </c>
      <c r="AU6" s="309">
        <v>20</v>
      </c>
      <c r="AV6" s="309">
        <v>21</v>
      </c>
      <c r="AW6" s="310">
        <v>22</v>
      </c>
      <c r="AX6" s="309">
        <v>19</v>
      </c>
      <c r="AY6" s="309">
        <v>20</v>
      </c>
      <c r="AZ6" s="309">
        <v>21</v>
      </c>
      <c r="BA6" s="310">
        <v>22</v>
      </c>
      <c r="BB6" s="309">
        <v>19</v>
      </c>
      <c r="BC6" s="309">
        <v>20</v>
      </c>
      <c r="BD6" s="309">
        <v>21</v>
      </c>
      <c r="BE6" s="310">
        <v>22</v>
      </c>
      <c r="BF6" s="309">
        <v>19</v>
      </c>
      <c r="BG6" s="309">
        <v>20</v>
      </c>
      <c r="BH6" s="309">
        <v>21</v>
      </c>
      <c r="BI6" s="310">
        <v>22</v>
      </c>
      <c r="BJ6" s="309">
        <v>19</v>
      </c>
      <c r="BK6" s="309">
        <v>20</v>
      </c>
      <c r="BL6" s="309">
        <v>21</v>
      </c>
      <c r="BM6" s="310">
        <v>22</v>
      </c>
      <c r="BN6" s="309">
        <v>19</v>
      </c>
      <c r="BO6" s="309">
        <v>20</v>
      </c>
      <c r="BP6" s="309">
        <v>21</v>
      </c>
      <c r="BQ6" s="310">
        <v>22</v>
      </c>
      <c r="BR6" s="309">
        <v>19</v>
      </c>
      <c r="BS6" s="309">
        <v>20</v>
      </c>
      <c r="BT6" s="309">
        <v>21</v>
      </c>
      <c r="BU6" s="310">
        <v>22</v>
      </c>
      <c r="BV6" s="309">
        <v>19</v>
      </c>
      <c r="BW6" s="309">
        <v>20</v>
      </c>
      <c r="BX6" s="309">
        <v>21</v>
      </c>
      <c r="BY6" s="310">
        <v>22</v>
      </c>
      <c r="BZ6" s="309">
        <v>19</v>
      </c>
      <c r="CA6" s="309">
        <v>20</v>
      </c>
      <c r="CB6" s="309">
        <v>21</v>
      </c>
      <c r="CC6" s="310">
        <v>22</v>
      </c>
      <c r="CD6" s="309">
        <v>19</v>
      </c>
      <c r="CE6" s="309">
        <v>20</v>
      </c>
      <c r="CF6" s="309">
        <v>21</v>
      </c>
      <c r="CG6" s="310">
        <v>22</v>
      </c>
      <c r="CH6" s="309">
        <v>19</v>
      </c>
      <c r="CI6" s="309">
        <v>20</v>
      </c>
      <c r="CJ6" s="309">
        <v>21</v>
      </c>
      <c r="CK6" s="310">
        <v>22</v>
      </c>
      <c r="CL6" s="309">
        <v>19</v>
      </c>
      <c r="CM6" s="309">
        <v>20</v>
      </c>
      <c r="CN6" s="309">
        <v>21</v>
      </c>
      <c r="CO6" s="310">
        <v>22</v>
      </c>
      <c r="CP6" s="309">
        <v>19</v>
      </c>
      <c r="CQ6" s="309">
        <v>20</v>
      </c>
      <c r="CR6" s="309">
        <v>21</v>
      </c>
      <c r="CS6" s="310">
        <v>22</v>
      </c>
      <c r="CT6" s="309">
        <v>19</v>
      </c>
      <c r="CU6" s="309">
        <v>20</v>
      </c>
      <c r="CV6" s="309">
        <v>21</v>
      </c>
      <c r="CW6" s="313">
        <v>22</v>
      </c>
      <c r="CX6" s="314">
        <v>8</v>
      </c>
      <c r="CY6" s="315">
        <v>9</v>
      </c>
      <c r="CZ6" s="315">
        <v>10</v>
      </c>
      <c r="DA6" s="315">
        <v>11</v>
      </c>
      <c r="DB6" s="315">
        <v>12</v>
      </c>
      <c r="DC6" s="315">
        <v>13</v>
      </c>
      <c r="DD6" s="315">
        <v>14</v>
      </c>
      <c r="DE6" s="315">
        <v>15</v>
      </c>
      <c r="DF6" s="315">
        <v>16</v>
      </c>
      <c r="DG6" s="315">
        <v>17</v>
      </c>
      <c r="DH6" s="315">
        <v>18</v>
      </c>
      <c r="DI6" s="315">
        <v>19</v>
      </c>
      <c r="DJ6" s="315">
        <v>20</v>
      </c>
      <c r="DK6" s="315">
        <v>21</v>
      </c>
      <c r="DL6" s="315">
        <v>22</v>
      </c>
      <c r="DM6" s="316">
        <v>23</v>
      </c>
      <c r="DS6" s="225"/>
      <c r="DU6" s="295"/>
      <c r="DV6" s="225"/>
    </row>
    <row r="8" spans="1:131">
      <c r="C8" t="s">
        <v>3423</v>
      </c>
    </row>
  </sheetData>
  <mergeCells count="45">
    <mergeCell ref="DP4:DR4"/>
    <mergeCell ref="CH4:CK4"/>
    <mergeCell ref="CL4:CO4"/>
    <mergeCell ref="CP4:CS4"/>
    <mergeCell ref="CT4:CW4"/>
    <mergeCell ref="CX4:DA4"/>
    <mergeCell ref="DB4:DM4"/>
    <mergeCell ref="CD4:CG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BZ4:CC4"/>
    <mergeCell ref="N3:N5"/>
    <mergeCell ref="O3:O5"/>
    <mergeCell ref="P3:P5"/>
    <mergeCell ref="Q3:S4"/>
    <mergeCell ref="T3:T5"/>
    <mergeCell ref="U3:AK3"/>
    <mergeCell ref="U4:Y4"/>
    <mergeCell ref="Z4:AC4"/>
    <mergeCell ref="AD4:AG4"/>
    <mergeCell ref="AH4:AK4"/>
    <mergeCell ref="M3:M5"/>
    <mergeCell ref="A1:I1"/>
    <mergeCell ref="CX1:DL1"/>
    <mergeCell ref="A2:I2"/>
    <mergeCell ref="A3:A6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217"/>
  <sheetViews>
    <sheetView topLeftCell="A59" workbookViewId="0">
      <selection activeCell="A58" sqref="A58:A65"/>
    </sheetView>
  </sheetViews>
  <sheetFormatPr defaultRowHeight="15"/>
  <sheetData>
    <row r="1" spans="1:21" ht="18.7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190"/>
      <c r="T1" s="190"/>
    </row>
    <row r="2" spans="1:21" ht="18.75">
      <c r="A2" s="605" t="s">
        <v>1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190"/>
      <c r="T2" s="190"/>
    </row>
    <row r="3" spans="1:21" ht="18.75">
      <c r="A3" s="605" t="s">
        <v>188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190"/>
      <c r="T3" s="190"/>
    </row>
    <row r="4" spans="1:21" ht="18.75">
      <c r="A4" s="641" t="s">
        <v>1525</v>
      </c>
      <c r="B4" s="641"/>
      <c r="C4" s="641"/>
      <c r="D4" s="641"/>
      <c r="E4" s="641"/>
      <c r="F4" s="641"/>
      <c r="G4" s="641"/>
      <c r="H4" s="164"/>
      <c r="I4" s="164"/>
      <c r="J4" s="191"/>
      <c r="K4" s="104"/>
      <c r="L4" s="105"/>
      <c r="M4" s="192"/>
      <c r="N4" s="104"/>
      <c r="O4" s="468"/>
      <c r="P4" s="165"/>
      <c r="Q4" s="193"/>
      <c r="R4" s="151" t="s">
        <v>674</v>
      </c>
      <c r="S4" s="190"/>
      <c r="T4" s="190"/>
    </row>
    <row r="5" spans="1:21" ht="15.75">
      <c r="A5" s="111"/>
      <c r="B5" s="108"/>
      <c r="C5" s="108"/>
      <c r="D5" s="108"/>
      <c r="E5" s="194"/>
      <c r="F5" s="166"/>
      <c r="G5" s="166"/>
      <c r="H5" s="166"/>
      <c r="I5" s="166"/>
      <c r="J5" s="194"/>
      <c r="K5" s="111"/>
      <c r="L5" s="111"/>
      <c r="M5" s="195"/>
      <c r="N5" s="111"/>
      <c r="O5" s="108"/>
      <c r="P5" s="108"/>
      <c r="Q5" s="646" t="s">
        <v>675</v>
      </c>
      <c r="R5" s="646"/>
      <c r="S5" s="190"/>
      <c r="T5" s="190"/>
    </row>
    <row r="6" spans="1:21" ht="15.75">
      <c r="A6" s="642" t="s">
        <v>651</v>
      </c>
      <c r="B6" s="642"/>
      <c r="C6" s="642"/>
      <c r="D6" s="108"/>
      <c r="E6" s="194"/>
      <c r="F6" s="166"/>
      <c r="G6" s="166"/>
      <c r="H6" s="166"/>
      <c r="I6" s="166"/>
      <c r="J6" s="194"/>
      <c r="K6" s="111"/>
      <c r="L6" s="111"/>
      <c r="M6" s="195"/>
      <c r="N6" s="111"/>
      <c r="O6" s="108"/>
      <c r="P6" s="645" t="s">
        <v>676</v>
      </c>
      <c r="Q6" s="645"/>
      <c r="R6" s="645"/>
      <c r="S6" s="190"/>
      <c r="T6" s="190"/>
    </row>
    <row r="7" spans="1:21" ht="63">
      <c r="A7" s="196" t="s">
        <v>190</v>
      </c>
      <c r="B7" s="197" t="s">
        <v>191</v>
      </c>
      <c r="C7" s="197" t="s">
        <v>192</v>
      </c>
      <c r="D7" s="197" t="s">
        <v>193</v>
      </c>
      <c r="E7" s="197" t="s">
        <v>194</v>
      </c>
      <c r="F7" s="197" t="s">
        <v>9</v>
      </c>
      <c r="G7" s="197" t="s">
        <v>195</v>
      </c>
      <c r="H7" s="197" t="s">
        <v>196</v>
      </c>
      <c r="I7" s="197" t="s">
        <v>197</v>
      </c>
      <c r="J7" s="197" t="s">
        <v>198</v>
      </c>
      <c r="K7" s="197" t="s">
        <v>199</v>
      </c>
      <c r="L7" s="185" t="s">
        <v>3250</v>
      </c>
      <c r="M7" s="197" t="s">
        <v>201</v>
      </c>
      <c r="N7" s="197" t="s">
        <v>202</v>
      </c>
      <c r="O7" s="197" t="s">
        <v>203</v>
      </c>
      <c r="P7" s="197" t="s">
        <v>202</v>
      </c>
      <c r="Q7" s="197" t="s">
        <v>201</v>
      </c>
      <c r="R7" s="197" t="s">
        <v>203</v>
      </c>
      <c r="S7" s="198" t="s">
        <v>1526</v>
      </c>
      <c r="T7" s="198" t="s">
        <v>1527</v>
      </c>
      <c r="U7" s="199" t="s">
        <v>3251</v>
      </c>
    </row>
    <row r="8" spans="1:21" ht="60">
      <c r="A8" s="28">
        <v>1</v>
      </c>
      <c r="B8" s="28"/>
      <c r="C8" s="498" t="s">
        <v>3730</v>
      </c>
      <c r="D8" s="498" t="s">
        <v>3731</v>
      </c>
      <c r="E8" s="498" t="s">
        <v>3732</v>
      </c>
      <c r="F8" s="498" t="s">
        <v>30</v>
      </c>
      <c r="G8" s="62" t="s">
        <v>2281</v>
      </c>
      <c r="H8" s="499" t="s">
        <v>100</v>
      </c>
      <c r="I8" s="69" t="s">
        <v>6</v>
      </c>
      <c r="J8" s="498" t="s">
        <v>2392</v>
      </c>
      <c r="K8" s="28">
        <v>70000</v>
      </c>
      <c r="L8" s="28">
        <v>44100</v>
      </c>
      <c r="M8" s="28" t="s">
        <v>3733</v>
      </c>
      <c r="N8" s="28">
        <v>49000</v>
      </c>
      <c r="O8" s="28">
        <v>20</v>
      </c>
      <c r="P8" s="28">
        <v>49000</v>
      </c>
      <c r="Q8" s="28" t="s">
        <v>3734</v>
      </c>
      <c r="R8" s="28">
        <v>20</v>
      </c>
      <c r="S8" s="500" t="s">
        <v>3735</v>
      </c>
      <c r="T8" s="500" t="s">
        <v>3736</v>
      </c>
      <c r="U8" s="501" t="s">
        <v>3737</v>
      </c>
    </row>
    <row r="9" spans="1:21" ht="75">
      <c r="A9" s="28">
        <v>2</v>
      </c>
      <c r="B9" s="28"/>
      <c r="C9" s="498" t="s">
        <v>3738</v>
      </c>
      <c r="D9" s="498" t="s">
        <v>3739</v>
      </c>
      <c r="E9" s="498" t="s">
        <v>3740</v>
      </c>
      <c r="F9" s="498" t="s">
        <v>30</v>
      </c>
      <c r="G9" s="62" t="s">
        <v>2281</v>
      </c>
      <c r="H9" s="499" t="s">
        <v>100</v>
      </c>
      <c r="I9" s="69" t="s">
        <v>6</v>
      </c>
      <c r="J9" s="498" t="s">
        <v>3741</v>
      </c>
      <c r="K9" s="28">
        <v>100000</v>
      </c>
      <c r="L9" s="28">
        <v>63000</v>
      </c>
      <c r="M9" s="28" t="s">
        <v>3733</v>
      </c>
      <c r="N9" s="28">
        <v>70000</v>
      </c>
      <c r="O9" s="28">
        <v>20</v>
      </c>
      <c r="P9" s="28">
        <v>70000</v>
      </c>
      <c r="Q9" s="28" t="s">
        <v>3734</v>
      </c>
      <c r="R9" s="28">
        <v>20</v>
      </c>
      <c r="S9" s="500" t="s">
        <v>3742</v>
      </c>
      <c r="T9" s="500" t="s">
        <v>3743</v>
      </c>
      <c r="U9" s="501" t="s">
        <v>3744</v>
      </c>
    </row>
    <row r="10" spans="1:21" ht="60">
      <c r="A10" s="28">
        <v>3</v>
      </c>
      <c r="B10" s="28"/>
      <c r="C10" s="498" t="s">
        <v>3745</v>
      </c>
      <c r="D10" s="498" t="s">
        <v>3746</v>
      </c>
      <c r="E10" s="498" t="s">
        <v>3747</v>
      </c>
      <c r="F10" s="498" t="s">
        <v>30</v>
      </c>
      <c r="G10" s="62" t="s">
        <v>1531</v>
      </c>
      <c r="H10" s="69" t="s">
        <v>90</v>
      </c>
      <c r="I10" s="499" t="s">
        <v>5</v>
      </c>
      <c r="J10" s="498" t="s">
        <v>1532</v>
      </c>
      <c r="K10" s="28">
        <v>25000</v>
      </c>
      <c r="L10" s="28">
        <v>15750</v>
      </c>
      <c r="M10" s="28" t="s">
        <v>3733</v>
      </c>
      <c r="N10" s="28">
        <v>17500</v>
      </c>
      <c r="O10" s="28">
        <v>20</v>
      </c>
      <c r="P10" s="28">
        <v>17500</v>
      </c>
      <c r="Q10" s="28" t="s">
        <v>3734</v>
      </c>
      <c r="R10" s="28">
        <v>20</v>
      </c>
      <c r="S10" s="502" t="s">
        <v>3748</v>
      </c>
      <c r="T10" s="500" t="s">
        <v>3749</v>
      </c>
      <c r="U10" s="501" t="s">
        <v>3750</v>
      </c>
    </row>
    <row r="11" spans="1:21" ht="45">
      <c r="A11" s="28">
        <v>4</v>
      </c>
      <c r="B11" s="28"/>
      <c r="C11" s="498" t="s">
        <v>3751</v>
      </c>
      <c r="D11" s="498" t="s">
        <v>3752</v>
      </c>
      <c r="E11" s="498" t="s">
        <v>3753</v>
      </c>
      <c r="F11" s="498" t="s">
        <v>30</v>
      </c>
      <c r="G11" s="62" t="s">
        <v>1531</v>
      </c>
      <c r="H11" s="69" t="s">
        <v>90</v>
      </c>
      <c r="I11" s="499" t="s">
        <v>5</v>
      </c>
      <c r="J11" s="498" t="s">
        <v>1532</v>
      </c>
      <c r="K11" s="28">
        <v>25000</v>
      </c>
      <c r="L11" s="28">
        <v>15750</v>
      </c>
      <c r="M11" s="28" t="s">
        <v>3733</v>
      </c>
      <c r="N11" s="28">
        <v>17500</v>
      </c>
      <c r="O11" s="28">
        <v>20</v>
      </c>
      <c r="P11" s="28">
        <v>17500</v>
      </c>
      <c r="Q11" s="28" t="s">
        <v>3734</v>
      </c>
      <c r="R11" s="28">
        <v>20</v>
      </c>
      <c r="S11" s="502" t="s">
        <v>3754</v>
      </c>
      <c r="T11" s="500" t="s">
        <v>3755</v>
      </c>
      <c r="U11" s="501" t="s">
        <v>3756</v>
      </c>
    </row>
    <row r="12" spans="1:21" ht="60">
      <c r="A12" s="28">
        <v>5</v>
      </c>
      <c r="B12" s="28"/>
      <c r="C12" s="498" t="s">
        <v>3757</v>
      </c>
      <c r="D12" s="498" t="s">
        <v>2694</v>
      </c>
      <c r="E12" s="498" t="s">
        <v>3758</v>
      </c>
      <c r="F12" s="498" t="s">
        <v>30</v>
      </c>
      <c r="G12" s="62" t="s">
        <v>1531</v>
      </c>
      <c r="H12" s="499" t="s">
        <v>100</v>
      </c>
      <c r="I12" s="499" t="s">
        <v>5</v>
      </c>
      <c r="J12" s="498" t="s">
        <v>1568</v>
      </c>
      <c r="K12" s="28">
        <v>50000</v>
      </c>
      <c r="L12" s="28">
        <v>31500</v>
      </c>
      <c r="M12" s="28" t="s">
        <v>3733</v>
      </c>
      <c r="N12" s="28">
        <v>35000</v>
      </c>
      <c r="O12" s="28">
        <v>20</v>
      </c>
      <c r="P12" s="28">
        <v>35000</v>
      </c>
      <c r="Q12" s="28" t="s">
        <v>3734</v>
      </c>
      <c r="R12" s="28">
        <v>20</v>
      </c>
      <c r="S12" s="500" t="s">
        <v>3759</v>
      </c>
      <c r="T12" s="500" t="s">
        <v>3760</v>
      </c>
      <c r="U12" s="501" t="s">
        <v>3761</v>
      </c>
    </row>
    <row r="13" spans="1:21" ht="105">
      <c r="A13" s="28">
        <v>6</v>
      </c>
      <c r="B13" s="28"/>
      <c r="C13" s="498" t="s">
        <v>3762</v>
      </c>
      <c r="D13" s="498" t="s">
        <v>3763</v>
      </c>
      <c r="E13" s="498" t="s">
        <v>3764</v>
      </c>
      <c r="F13" s="498" t="s">
        <v>30</v>
      </c>
      <c r="G13" s="62" t="s">
        <v>1531</v>
      </c>
      <c r="H13" s="499" t="s">
        <v>100</v>
      </c>
      <c r="I13" s="499" t="s">
        <v>5</v>
      </c>
      <c r="J13" s="498" t="s">
        <v>1532</v>
      </c>
      <c r="K13" s="28">
        <v>25000</v>
      </c>
      <c r="L13" s="28">
        <v>15750</v>
      </c>
      <c r="M13" s="28" t="s">
        <v>3733</v>
      </c>
      <c r="N13" s="28">
        <v>17500</v>
      </c>
      <c r="O13" s="28">
        <v>20</v>
      </c>
      <c r="P13" s="28">
        <v>17500</v>
      </c>
      <c r="Q13" s="28" t="s">
        <v>3734</v>
      </c>
      <c r="R13" s="28">
        <v>20</v>
      </c>
      <c r="S13" s="500" t="s">
        <v>3765</v>
      </c>
      <c r="T13" s="500" t="s">
        <v>3766</v>
      </c>
      <c r="U13" s="501" t="s">
        <v>3767</v>
      </c>
    </row>
    <row r="14" spans="1:21" ht="75">
      <c r="A14" s="28">
        <v>7</v>
      </c>
      <c r="B14" s="28"/>
      <c r="C14" s="498" t="s">
        <v>3768</v>
      </c>
      <c r="D14" s="498" t="s">
        <v>1727</v>
      </c>
      <c r="E14" s="498" t="s">
        <v>3769</v>
      </c>
      <c r="F14" s="498" t="s">
        <v>30</v>
      </c>
      <c r="G14" s="62" t="s">
        <v>1531</v>
      </c>
      <c r="H14" s="69" t="s">
        <v>90</v>
      </c>
      <c r="I14" s="499" t="s">
        <v>5</v>
      </c>
      <c r="J14" s="498" t="s">
        <v>1568</v>
      </c>
      <c r="K14" s="28">
        <v>50000</v>
      </c>
      <c r="L14" s="28">
        <v>31500</v>
      </c>
      <c r="M14" s="28" t="s">
        <v>3733</v>
      </c>
      <c r="N14" s="28">
        <v>35000</v>
      </c>
      <c r="O14" s="28">
        <v>20</v>
      </c>
      <c r="P14" s="28">
        <v>35000</v>
      </c>
      <c r="Q14" s="28" t="s">
        <v>3734</v>
      </c>
      <c r="R14" s="28">
        <v>20</v>
      </c>
      <c r="S14" s="502" t="s">
        <v>3770</v>
      </c>
      <c r="T14" s="500" t="s">
        <v>3771</v>
      </c>
      <c r="U14" s="501" t="s">
        <v>3772</v>
      </c>
    </row>
    <row r="15" spans="1:21" ht="60">
      <c r="A15" s="28">
        <v>8</v>
      </c>
      <c r="B15" s="28"/>
      <c r="C15" s="498" t="s">
        <v>2403</v>
      </c>
      <c r="D15" s="498" t="s">
        <v>3773</v>
      </c>
      <c r="E15" s="498" t="s">
        <v>3774</v>
      </c>
      <c r="F15" s="498" t="s">
        <v>30</v>
      </c>
      <c r="G15" s="62" t="s">
        <v>1531</v>
      </c>
      <c r="H15" s="69" t="s">
        <v>90</v>
      </c>
      <c r="I15" s="499" t="s">
        <v>5</v>
      </c>
      <c r="J15" s="498" t="s">
        <v>3775</v>
      </c>
      <c r="K15" s="28">
        <v>40000</v>
      </c>
      <c r="L15" s="28">
        <v>25200</v>
      </c>
      <c r="M15" s="28" t="s">
        <v>3733</v>
      </c>
      <c r="N15" s="28">
        <v>28000</v>
      </c>
      <c r="O15" s="28">
        <v>20</v>
      </c>
      <c r="P15" s="28">
        <v>28000</v>
      </c>
      <c r="Q15" s="28" t="s">
        <v>3734</v>
      </c>
      <c r="R15" s="28">
        <v>20</v>
      </c>
      <c r="S15" s="502" t="s">
        <v>3776</v>
      </c>
      <c r="T15" s="500" t="s">
        <v>3777</v>
      </c>
      <c r="U15" s="501" t="s">
        <v>3778</v>
      </c>
    </row>
    <row r="16" spans="1:21" ht="30">
      <c r="A16" s="28">
        <v>9</v>
      </c>
      <c r="B16" s="28"/>
      <c r="C16" s="498" t="s">
        <v>3779</v>
      </c>
      <c r="D16" s="498" t="s">
        <v>1660</v>
      </c>
      <c r="E16" s="498" t="s">
        <v>3774</v>
      </c>
      <c r="F16" s="498" t="s">
        <v>30</v>
      </c>
      <c r="G16" s="62" t="s">
        <v>1531</v>
      </c>
      <c r="H16" s="499" t="s">
        <v>100</v>
      </c>
      <c r="I16" s="499" t="s">
        <v>5</v>
      </c>
      <c r="J16" s="498" t="s">
        <v>1557</v>
      </c>
      <c r="K16" s="28">
        <v>40000</v>
      </c>
      <c r="L16" s="28">
        <v>25200</v>
      </c>
      <c r="M16" s="28" t="s">
        <v>3733</v>
      </c>
      <c r="N16" s="28">
        <v>28000</v>
      </c>
      <c r="O16" s="28">
        <v>20</v>
      </c>
      <c r="P16" s="28">
        <v>28000</v>
      </c>
      <c r="Q16" s="28" t="s">
        <v>3734</v>
      </c>
      <c r="R16" s="28">
        <v>20</v>
      </c>
      <c r="S16" s="502" t="s">
        <v>3780</v>
      </c>
      <c r="T16" s="500" t="s">
        <v>3781</v>
      </c>
      <c r="U16" s="501" t="s">
        <v>3782</v>
      </c>
    </row>
    <row r="17" spans="1:21" ht="60">
      <c r="A17" s="28">
        <v>10</v>
      </c>
      <c r="B17" s="28"/>
      <c r="C17" s="498" t="s">
        <v>2233</v>
      </c>
      <c r="D17" s="498" t="s">
        <v>3783</v>
      </c>
      <c r="E17" s="498" t="s">
        <v>3784</v>
      </c>
      <c r="F17" s="498" t="s">
        <v>30</v>
      </c>
      <c r="G17" s="62" t="s">
        <v>1531</v>
      </c>
      <c r="H17" s="69" t="s">
        <v>90</v>
      </c>
      <c r="I17" s="499" t="s">
        <v>5</v>
      </c>
      <c r="J17" s="498" t="s">
        <v>1568</v>
      </c>
      <c r="K17" s="28">
        <v>50000</v>
      </c>
      <c r="L17" s="28">
        <v>31500</v>
      </c>
      <c r="M17" s="28" t="s">
        <v>3733</v>
      </c>
      <c r="N17" s="28">
        <v>35000</v>
      </c>
      <c r="O17" s="28">
        <v>20</v>
      </c>
      <c r="P17" s="28">
        <v>35000</v>
      </c>
      <c r="Q17" s="28" t="s">
        <v>3734</v>
      </c>
      <c r="R17" s="28">
        <v>20</v>
      </c>
      <c r="S17" s="502" t="s">
        <v>3785</v>
      </c>
      <c r="T17" s="500" t="s">
        <v>3786</v>
      </c>
      <c r="U17" s="501" t="s">
        <v>3787</v>
      </c>
    </row>
    <row r="18" spans="1:21" ht="75">
      <c r="A18" s="28">
        <v>11</v>
      </c>
      <c r="B18" s="28"/>
      <c r="C18" s="498" t="s">
        <v>3788</v>
      </c>
      <c r="D18" s="498" t="s">
        <v>1719</v>
      </c>
      <c r="E18" s="498" t="s">
        <v>3789</v>
      </c>
      <c r="F18" s="498" t="s">
        <v>30</v>
      </c>
      <c r="G18" s="62" t="s">
        <v>1531</v>
      </c>
      <c r="H18" s="69" t="s">
        <v>90</v>
      </c>
      <c r="I18" s="499" t="s">
        <v>5</v>
      </c>
      <c r="J18" s="498" t="s">
        <v>1568</v>
      </c>
      <c r="K18" s="28">
        <v>50000</v>
      </c>
      <c r="L18" s="28">
        <v>31500</v>
      </c>
      <c r="M18" s="28" t="s">
        <v>3733</v>
      </c>
      <c r="N18" s="28">
        <v>35000</v>
      </c>
      <c r="O18" s="28">
        <v>20</v>
      </c>
      <c r="P18" s="28">
        <v>35000</v>
      </c>
      <c r="Q18" s="28" t="s">
        <v>3734</v>
      </c>
      <c r="R18" s="28">
        <v>20</v>
      </c>
      <c r="S18" s="500" t="s">
        <v>3790</v>
      </c>
      <c r="T18" s="500" t="s">
        <v>3791</v>
      </c>
      <c r="U18" s="501" t="s">
        <v>3792</v>
      </c>
    </row>
    <row r="19" spans="1:21" ht="75">
      <c r="A19" s="28">
        <v>12</v>
      </c>
      <c r="B19" s="28"/>
      <c r="C19" s="498" t="s">
        <v>2187</v>
      </c>
      <c r="D19" s="498" t="s">
        <v>3793</v>
      </c>
      <c r="E19" s="498" t="s">
        <v>3794</v>
      </c>
      <c r="F19" s="498" t="s">
        <v>30</v>
      </c>
      <c r="G19" s="62" t="s">
        <v>1531</v>
      </c>
      <c r="H19" s="69" t="s">
        <v>90</v>
      </c>
      <c r="I19" s="499" t="s">
        <v>5</v>
      </c>
      <c r="J19" s="498" t="s">
        <v>3795</v>
      </c>
      <c r="K19" s="28">
        <v>40000</v>
      </c>
      <c r="L19" s="28">
        <v>25200</v>
      </c>
      <c r="M19" s="28" t="s">
        <v>3733</v>
      </c>
      <c r="N19" s="28">
        <v>28000</v>
      </c>
      <c r="O19" s="28">
        <v>20</v>
      </c>
      <c r="P19" s="28">
        <v>28000</v>
      </c>
      <c r="Q19" s="28" t="s">
        <v>3734</v>
      </c>
      <c r="R19" s="28">
        <v>20</v>
      </c>
      <c r="S19" s="500" t="s">
        <v>3796</v>
      </c>
      <c r="T19" s="500" t="s">
        <v>3797</v>
      </c>
      <c r="U19" s="501" t="s">
        <v>3798</v>
      </c>
    </row>
    <row r="20" spans="1:21" ht="45">
      <c r="A20" s="28">
        <v>13</v>
      </c>
      <c r="B20" s="28"/>
      <c r="C20" s="498" t="s">
        <v>3799</v>
      </c>
      <c r="D20" s="498" t="s">
        <v>2526</v>
      </c>
      <c r="E20" s="498" t="s">
        <v>3800</v>
      </c>
      <c r="F20" s="498" t="s">
        <v>30</v>
      </c>
      <c r="G20" s="62" t="s">
        <v>1531</v>
      </c>
      <c r="H20" s="499" t="s">
        <v>100</v>
      </c>
      <c r="I20" s="499" t="s">
        <v>5</v>
      </c>
      <c r="J20" s="498" t="s">
        <v>1532</v>
      </c>
      <c r="K20" s="28">
        <v>25000</v>
      </c>
      <c r="L20" s="28">
        <v>15750</v>
      </c>
      <c r="M20" s="28" t="s">
        <v>3733</v>
      </c>
      <c r="N20" s="28">
        <v>17500</v>
      </c>
      <c r="O20" s="28">
        <v>20</v>
      </c>
      <c r="P20" s="28">
        <v>17500</v>
      </c>
      <c r="Q20" s="28" t="s">
        <v>3734</v>
      </c>
      <c r="R20" s="28">
        <v>20</v>
      </c>
      <c r="S20" s="500" t="s">
        <v>3801</v>
      </c>
      <c r="T20" s="500" t="s">
        <v>3802</v>
      </c>
      <c r="U20" s="501" t="s">
        <v>3803</v>
      </c>
    </row>
    <row r="21" spans="1:21" ht="60">
      <c r="A21" s="28">
        <v>14</v>
      </c>
      <c r="B21" s="28"/>
      <c r="C21" s="498" t="s">
        <v>3804</v>
      </c>
      <c r="D21" s="498" t="s">
        <v>3805</v>
      </c>
      <c r="E21" s="498" t="s">
        <v>3758</v>
      </c>
      <c r="F21" s="498" t="s">
        <v>30</v>
      </c>
      <c r="G21" s="62" t="s">
        <v>1531</v>
      </c>
      <c r="H21" s="69" t="s">
        <v>90</v>
      </c>
      <c r="I21" s="499" t="s">
        <v>5</v>
      </c>
      <c r="J21" s="498" t="s">
        <v>1568</v>
      </c>
      <c r="K21" s="28">
        <v>50000</v>
      </c>
      <c r="L21" s="28">
        <v>31500</v>
      </c>
      <c r="M21" s="28" t="s">
        <v>3733</v>
      </c>
      <c r="N21" s="28">
        <v>35000</v>
      </c>
      <c r="O21" s="28">
        <v>20</v>
      </c>
      <c r="P21" s="28">
        <v>35000</v>
      </c>
      <c r="Q21" s="28" t="s">
        <v>3734</v>
      </c>
      <c r="R21" s="28">
        <v>20</v>
      </c>
      <c r="S21" s="500" t="s">
        <v>3806</v>
      </c>
      <c r="T21" s="500" t="s">
        <v>3807</v>
      </c>
      <c r="U21" s="501" t="s">
        <v>3808</v>
      </c>
    </row>
    <row r="22" spans="1:21" ht="45">
      <c r="A22" s="28">
        <v>15</v>
      </c>
      <c r="B22" s="28"/>
      <c r="C22" s="498" t="s">
        <v>3809</v>
      </c>
      <c r="D22" s="498" t="s">
        <v>3810</v>
      </c>
      <c r="E22" s="498" t="s">
        <v>3811</v>
      </c>
      <c r="F22" s="498" t="s">
        <v>30</v>
      </c>
      <c r="G22" s="62" t="s">
        <v>1531</v>
      </c>
      <c r="H22" s="69" t="s">
        <v>90</v>
      </c>
      <c r="I22" s="499" t="s">
        <v>5</v>
      </c>
      <c r="J22" s="498" t="s">
        <v>1568</v>
      </c>
      <c r="K22" s="28">
        <v>50000</v>
      </c>
      <c r="L22" s="28">
        <v>31500</v>
      </c>
      <c r="M22" s="28" t="s">
        <v>3733</v>
      </c>
      <c r="N22" s="28">
        <v>35000</v>
      </c>
      <c r="O22" s="28">
        <v>20</v>
      </c>
      <c r="P22" s="28">
        <v>35000</v>
      </c>
      <c r="Q22" s="28" t="s">
        <v>3734</v>
      </c>
      <c r="R22" s="28">
        <v>20</v>
      </c>
      <c r="S22" s="502" t="s">
        <v>3812</v>
      </c>
      <c r="T22" s="500" t="s">
        <v>3813</v>
      </c>
      <c r="U22" s="501" t="s">
        <v>3814</v>
      </c>
    </row>
    <row r="23" spans="1:21" ht="30">
      <c r="A23" s="28">
        <v>16</v>
      </c>
      <c r="B23" s="28"/>
      <c r="C23" s="498" t="s">
        <v>3815</v>
      </c>
      <c r="D23" s="498" t="s">
        <v>3816</v>
      </c>
      <c r="E23" s="498" t="s">
        <v>1993</v>
      </c>
      <c r="F23" s="498" t="s">
        <v>30</v>
      </c>
      <c r="G23" s="62" t="s">
        <v>1531</v>
      </c>
      <c r="H23" s="69" t="s">
        <v>90</v>
      </c>
      <c r="I23" s="499" t="s">
        <v>5</v>
      </c>
      <c r="J23" s="498" t="s">
        <v>3817</v>
      </c>
      <c r="K23" s="28">
        <v>25000</v>
      </c>
      <c r="L23" s="28">
        <v>15750</v>
      </c>
      <c r="M23" s="28" t="s">
        <v>3733</v>
      </c>
      <c r="N23" s="28">
        <v>17500</v>
      </c>
      <c r="O23" s="28">
        <v>20</v>
      </c>
      <c r="P23" s="28">
        <v>17500</v>
      </c>
      <c r="Q23" s="28" t="s">
        <v>3734</v>
      </c>
      <c r="R23" s="28">
        <v>20</v>
      </c>
      <c r="S23" s="500" t="s">
        <v>3818</v>
      </c>
      <c r="T23" s="500" t="s">
        <v>3819</v>
      </c>
      <c r="U23" s="501" t="s">
        <v>3820</v>
      </c>
    </row>
    <row r="24" spans="1:21" ht="45">
      <c r="A24" s="28">
        <v>17</v>
      </c>
      <c r="B24" s="28"/>
      <c r="C24" s="498" t="s">
        <v>3821</v>
      </c>
      <c r="D24" s="498" t="s">
        <v>2735</v>
      </c>
      <c r="E24" s="498" t="s">
        <v>3822</v>
      </c>
      <c r="F24" s="498" t="s">
        <v>30</v>
      </c>
      <c r="G24" s="62" t="s">
        <v>1531</v>
      </c>
      <c r="H24" s="69" t="s">
        <v>90</v>
      </c>
      <c r="I24" s="499" t="s">
        <v>5</v>
      </c>
      <c r="J24" s="498" t="s">
        <v>3817</v>
      </c>
      <c r="K24" s="28">
        <v>25000</v>
      </c>
      <c r="L24" s="28">
        <v>15750</v>
      </c>
      <c r="M24" s="28" t="s">
        <v>3733</v>
      </c>
      <c r="N24" s="28">
        <v>17500</v>
      </c>
      <c r="O24" s="28">
        <v>20</v>
      </c>
      <c r="P24" s="28">
        <v>17500</v>
      </c>
      <c r="Q24" s="28" t="s">
        <v>3734</v>
      </c>
      <c r="R24" s="28">
        <v>20</v>
      </c>
      <c r="S24" s="500" t="s">
        <v>3823</v>
      </c>
      <c r="T24" s="500" t="s">
        <v>3824</v>
      </c>
      <c r="U24" s="501" t="s">
        <v>3825</v>
      </c>
    </row>
    <row r="25" spans="1:21" ht="75">
      <c r="A25" s="28">
        <v>18</v>
      </c>
      <c r="B25" s="28"/>
      <c r="C25" s="498" t="s">
        <v>3826</v>
      </c>
      <c r="D25" s="498" t="s">
        <v>1590</v>
      </c>
      <c r="E25" s="498" t="s">
        <v>3827</v>
      </c>
      <c r="F25" s="498" t="s">
        <v>30</v>
      </c>
      <c r="G25" s="62" t="s">
        <v>1531</v>
      </c>
      <c r="H25" s="69" t="s">
        <v>90</v>
      </c>
      <c r="I25" s="499" t="s">
        <v>5</v>
      </c>
      <c r="J25" s="498" t="s">
        <v>2314</v>
      </c>
      <c r="K25" s="28">
        <v>50000</v>
      </c>
      <c r="L25" s="28">
        <v>31500</v>
      </c>
      <c r="M25" s="28" t="s">
        <v>3733</v>
      </c>
      <c r="N25" s="28">
        <v>35000</v>
      </c>
      <c r="O25" s="28">
        <v>20</v>
      </c>
      <c r="P25" s="28">
        <v>35000</v>
      </c>
      <c r="Q25" s="28" t="s">
        <v>3734</v>
      </c>
      <c r="R25" s="28">
        <v>20</v>
      </c>
      <c r="S25" s="502" t="s">
        <v>3828</v>
      </c>
      <c r="T25" s="500" t="s">
        <v>3829</v>
      </c>
      <c r="U25" s="501" t="s">
        <v>3830</v>
      </c>
    </row>
    <row r="26" spans="1:21" ht="60">
      <c r="A26" s="28">
        <v>19</v>
      </c>
      <c r="B26" s="28"/>
      <c r="C26" s="498" t="s">
        <v>3831</v>
      </c>
      <c r="D26" s="498" t="s">
        <v>3832</v>
      </c>
      <c r="E26" s="498" t="s">
        <v>3833</v>
      </c>
      <c r="F26" s="498" t="s">
        <v>30</v>
      </c>
      <c r="G26" s="62" t="s">
        <v>1531</v>
      </c>
      <c r="H26" s="69" t="s">
        <v>90</v>
      </c>
      <c r="I26" s="499" t="s">
        <v>5</v>
      </c>
      <c r="J26" s="498" t="s">
        <v>3834</v>
      </c>
      <c r="K26" s="28">
        <v>40000</v>
      </c>
      <c r="L26" s="28">
        <v>25200</v>
      </c>
      <c r="M26" s="28" t="s">
        <v>3733</v>
      </c>
      <c r="N26" s="28">
        <v>28000</v>
      </c>
      <c r="O26" s="28">
        <v>20</v>
      </c>
      <c r="P26" s="28">
        <v>28000</v>
      </c>
      <c r="Q26" s="28" t="s">
        <v>3734</v>
      </c>
      <c r="R26" s="28">
        <v>20</v>
      </c>
      <c r="S26" s="502" t="s">
        <v>3835</v>
      </c>
      <c r="T26" s="500" t="s">
        <v>3836</v>
      </c>
      <c r="U26" s="501" t="s">
        <v>3837</v>
      </c>
    </row>
    <row r="27" spans="1:21" ht="90">
      <c r="A27" s="28">
        <v>20</v>
      </c>
      <c r="B27" s="28"/>
      <c r="C27" s="498" t="s">
        <v>1660</v>
      </c>
      <c r="D27" s="498" t="s">
        <v>2742</v>
      </c>
      <c r="E27" s="498" t="s">
        <v>3838</v>
      </c>
      <c r="F27" s="498" t="s">
        <v>30</v>
      </c>
      <c r="G27" s="62" t="s">
        <v>1531</v>
      </c>
      <c r="H27" s="69" t="s">
        <v>90</v>
      </c>
      <c r="I27" s="499" t="s">
        <v>5</v>
      </c>
      <c r="J27" s="498" t="s">
        <v>1568</v>
      </c>
      <c r="K27" s="28">
        <v>50000</v>
      </c>
      <c r="L27" s="28">
        <v>31500</v>
      </c>
      <c r="M27" s="28" t="s">
        <v>3733</v>
      </c>
      <c r="N27" s="28">
        <v>35000</v>
      </c>
      <c r="O27" s="28">
        <v>20</v>
      </c>
      <c r="P27" s="28">
        <v>35000</v>
      </c>
      <c r="Q27" s="28" t="s">
        <v>3734</v>
      </c>
      <c r="R27" s="28">
        <v>20</v>
      </c>
      <c r="S27" s="500" t="s">
        <v>3839</v>
      </c>
      <c r="T27" s="500" t="s">
        <v>3840</v>
      </c>
      <c r="U27" s="501" t="s">
        <v>3841</v>
      </c>
    </row>
    <row r="28" spans="1:21" ht="30">
      <c r="A28" s="28">
        <v>21</v>
      </c>
      <c r="B28" s="28"/>
      <c r="C28" s="498" t="s">
        <v>1924</v>
      </c>
      <c r="D28" s="498" t="s">
        <v>3842</v>
      </c>
      <c r="E28" s="498" t="s">
        <v>3843</v>
      </c>
      <c r="F28" s="498" t="s">
        <v>30</v>
      </c>
      <c r="G28" s="62" t="s">
        <v>1531</v>
      </c>
      <c r="H28" s="69" t="s">
        <v>90</v>
      </c>
      <c r="I28" s="499" t="s">
        <v>5</v>
      </c>
      <c r="J28" s="498" t="s">
        <v>1568</v>
      </c>
      <c r="K28" s="28">
        <v>50000</v>
      </c>
      <c r="L28" s="28">
        <v>31500</v>
      </c>
      <c r="M28" s="28" t="s">
        <v>3733</v>
      </c>
      <c r="N28" s="28">
        <v>35000</v>
      </c>
      <c r="O28" s="28">
        <v>20</v>
      </c>
      <c r="P28" s="28">
        <v>35000</v>
      </c>
      <c r="Q28" s="28" t="s">
        <v>3734</v>
      </c>
      <c r="R28" s="28">
        <v>20</v>
      </c>
      <c r="S28" s="500" t="s">
        <v>3844</v>
      </c>
      <c r="T28" s="500" t="s">
        <v>3845</v>
      </c>
      <c r="U28" s="501" t="s">
        <v>3846</v>
      </c>
    </row>
    <row r="29" spans="1:21" ht="45">
      <c r="A29" s="28">
        <v>22</v>
      </c>
      <c r="B29" s="28"/>
      <c r="C29" s="498" t="s">
        <v>3847</v>
      </c>
      <c r="D29" s="498" t="s">
        <v>3848</v>
      </c>
      <c r="E29" s="498" t="s">
        <v>3833</v>
      </c>
      <c r="F29" s="498" t="s">
        <v>30</v>
      </c>
      <c r="G29" s="62" t="s">
        <v>1531</v>
      </c>
      <c r="H29" s="499" t="s">
        <v>100</v>
      </c>
      <c r="I29" s="499" t="s">
        <v>5</v>
      </c>
      <c r="J29" s="498" t="s">
        <v>1557</v>
      </c>
      <c r="K29" s="28">
        <v>40000</v>
      </c>
      <c r="L29" s="28">
        <v>25200</v>
      </c>
      <c r="M29" s="28" t="s">
        <v>3733</v>
      </c>
      <c r="N29" s="28">
        <v>28000</v>
      </c>
      <c r="O29" s="28">
        <v>20</v>
      </c>
      <c r="P29" s="28">
        <v>28000</v>
      </c>
      <c r="Q29" s="28" t="s">
        <v>3734</v>
      </c>
      <c r="R29" s="28">
        <v>20</v>
      </c>
      <c r="S29" s="500" t="s">
        <v>3849</v>
      </c>
      <c r="T29" s="500" t="s">
        <v>3850</v>
      </c>
      <c r="U29" s="501" t="s">
        <v>3851</v>
      </c>
    </row>
    <row r="30" spans="1:21" ht="45">
      <c r="A30" s="28">
        <v>23</v>
      </c>
      <c r="B30" s="28"/>
      <c r="C30" s="498" t="s">
        <v>3852</v>
      </c>
      <c r="D30" s="498" t="s">
        <v>3853</v>
      </c>
      <c r="E30" s="498" t="s">
        <v>3833</v>
      </c>
      <c r="F30" s="498" t="s">
        <v>30</v>
      </c>
      <c r="G30" s="62" t="s">
        <v>1531</v>
      </c>
      <c r="H30" s="499" t="s">
        <v>100</v>
      </c>
      <c r="I30" s="499" t="s">
        <v>5</v>
      </c>
      <c r="J30" s="498" t="s">
        <v>1557</v>
      </c>
      <c r="K30" s="28">
        <v>40000</v>
      </c>
      <c r="L30" s="28">
        <v>25200</v>
      </c>
      <c r="M30" s="28" t="s">
        <v>3733</v>
      </c>
      <c r="N30" s="28">
        <v>28000</v>
      </c>
      <c r="O30" s="28">
        <v>20</v>
      </c>
      <c r="P30" s="28">
        <v>28000</v>
      </c>
      <c r="Q30" s="28" t="s">
        <v>3734</v>
      </c>
      <c r="R30" s="28">
        <v>20</v>
      </c>
      <c r="S30" s="500" t="s">
        <v>3854</v>
      </c>
      <c r="T30" s="500" t="s">
        <v>3855</v>
      </c>
      <c r="U30" s="501" t="s">
        <v>3856</v>
      </c>
    </row>
    <row r="31" spans="1:21" ht="75">
      <c r="A31" s="28">
        <v>24</v>
      </c>
      <c r="B31" s="28"/>
      <c r="C31" s="498" t="s">
        <v>2485</v>
      </c>
      <c r="D31" s="498" t="s">
        <v>2961</v>
      </c>
      <c r="E31" s="498" t="s">
        <v>3857</v>
      </c>
      <c r="F31" s="498" t="s">
        <v>30</v>
      </c>
      <c r="G31" s="62" t="s">
        <v>1531</v>
      </c>
      <c r="H31" s="499" t="s">
        <v>100</v>
      </c>
      <c r="I31" s="499" t="s">
        <v>5</v>
      </c>
      <c r="J31" s="498" t="s">
        <v>1557</v>
      </c>
      <c r="K31" s="28">
        <v>40000</v>
      </c>
      <c r="L31" s="28">
        <v>25200</v>
      </c>
      <c r="M31" s="28" t="s">
        <v>3733</v>
      </c>
      <c r="N31" s="28">
        <v>28000</v>
      </c>
      <c r="O31" s="28">
        <v>20</v>
      </c>
      <c r="P31" s="28">
        <v>28000</v>
      </c>
      <c r="Q31" s="28" t="s">
        <v>3734</v>
      </c>
      <c r="R31" s="28">
        <v>20</v>
      </c>
      <c r="S31" s="500" t="s">
        <v>3858</v>
      </c>
      <c r="T31" s="500" t="s">
        <v>3859</v>
      </c>
      <c r="U31" s="501" t="s">
        <v>3860</v>
      </c>
    </row>
    <row r="32" spans="1:21" ht="60">
      <c r="A32" s="28">
        <v>25</v>
      </c>
      <c r="B32" s="28"/>
      <c r="C32" s="498" t="s">
        <v>2080</v>
      </c>
      <c r="D32" s="498" t="s">
        <v>3848</v>
      </c>
      <c r="E32" s="498" t="s">
        <v>3843</v>
      </c>
      <c r="F32" s="498" t="s">
        <v>30</v>
      </c>
      <c r="G32" s="62" t="s">
        <v>1531</v>
      </c>
      <c r="H32" s="69" t="s">
        <v>90</v>
      </c>
      <c r="I32" s="499" t="s">
        <v>5</v>
      </c>
      <c r="J32" s="498" t="s">
        <v>3834</v>
      </c>
      <c r="K32" s="28">
        <v>40000</v>
      </c>
      <c r="L32" s="28">
        <v>25200</v>
      </c>
      <c r="M32" s="28" t="s">
        <v>3733</v>
      </c>
      <c r="N32" s="28">
        <v>28000</v>
      </c>
      <c r="O32" s="28">
        <v>20</v>
      </c>
      <c r="P32" s="28">
        <v>28000</v>
      </c>
      <c r="Q32" s="28" t="s">
        <v>3734</v>
      </c>
      <c r="R32" s="28">
        <v>20</v>
      </c>
      <c r="S32" s="500" t="s">
        <v>3861</v>
      </c>
      <c r="T32" s="500" t="s">
        <v>3862</v>
      </c>
      <c r="U32" s="501" t="s">
        <v>3863</v>
      </c>
    </row>
    <row r="33" spans="1:21" ht="45">
      <c r="A33" s="28">
        <v>26</v>
      </c>
      <c r="B33" s="28"/>
      <c r="C33" s="498" t="s">
        <v>3853</v>
      </c>
      <c r="D33" s="498" t="s">
        <v>3864</v>
      </c>
      <c r="E33" s="498" t="s">
        <v>3833</v>
      </c>
      <c r="F33" s="498" t="s">
        <v>30</v>
      </c>
      <c r="G33" s="62" t="s">
        <v>1531</v>
      </c>
      <c r="H33" s="69" t="s">
        <v>90</v>
      </c>
      <c r="I33" s="499" t="s">
        <v>5</v>
      </c>
      <c r="J33" s="498" t="s">
        <v>1568</v>
      </c>
      <c r="K33" s="28">
        <v>50000</v>
      </c>
      <c r="L33" s="28">
        <v>31500</v>
      </c>
      <c r="M33" s="28" t="s">
        <v>3733</v>
      </c>
      <c r="N33" s="28">
        <v>35000</v>
      </c>
      <c r="O33" s="28">
        <v>20</v>
      </c>
      <c r="P33" s="28">
        <v>35000</v>
      </c>
      <c r="Q33" s="28" t="s">
        <v>3734</v>
      </c>
      <c r="R33" s="28">
        <v>20</v>
      </c>
      <c r="S33" s="500" t="s">
        <v>3865</v>
      </c>
      <c r="T33" s="500" t="s">
        <v>3866</v>
      </c>
      <c r="U33" s="501" t="s">
        <v>3867</v>
      </c>
    </row>
    <row r="34" spans="1:21" ht="30">
      <c r="A34" s="28">
        <v>27</v>
      </c>
      <c r="B34" s="28"/>
      <c r="C34" s="498" t="s">
        <v>2554</v>
      </c>
      <c r="D34" s="498" t="s">
        <v>2650</v>
      </c>
      <c r="E34" s="498" t="s">
        <v>3868</v>
      </c>
      <c r="F34" s="498" t="s">
        <v>30</v>
      </c>
      <c r="G34" s="62" t="s">
        <v>1531</v>
      </c>
      <c r="H34" s="69" t="s">
        <v>90</v>
      </c>
      <c r="I34" s="499" t="s">
        <v>5</v>
      </c>
      <c r="J34" s="498" t="s">
        <v>1568</v>
      </c>
      <c r="K34" s="28">
        <v>50000</v>
      </c>
      <c r="L34" s="28">
        <v>31500</v>
      </c>
      <c r="M34" s="28" t="s">
        <v>3733</v>
      </c>
      <c r="N34" s="28">
        <v>35000</v>
      </c>
      <c r="O34" s="28">
        <v>20</v>
      </c>
      <c r="P34" s="28">
        <v>35000</v>
      </c>
      <c r="Q34" s="28" t="s">
        <v>3734</v>
      </c>
      <c r="R34" s="28">
        <v>20</v>
      </c>
      <c r="S34" s="500" t="s">
        <v>3869</v>
      </c>
      <c r="T34" s="500" t="s">
        <v>3870</v>
      </c>
      <c r="U34" s="501" t="s">
        <v>3871</v>
      </c>
    </row>
    <row r="35" spans="1:21" ht="45">
      <c r="A35" s="28">
        <v>28</v>
      </c>
      <c r="B35" s="28"/>
      <c r="C35" s="498" t="s">
        <v>3872</v>
      </c>
      <c r="D35" s="498" t="s">
        <v>1727</v>
      </c>
      <c r="E35" s="498" t="s">
        <v>3873</v>
      </c>
      <c r="F35" s="498" t="s">
        <v>30</v>
      </c>
      <c r="G35" s="62" t="s">
        <v>1531</v>
      </c>
      <c r="H35" s="69" t="s">
        <v>90</v>
      </c>
      <c r="I35" s="499" t="s">
        <v>5</v>
      </c>
      <c r="J35" s="498" t="s">
        <v>3874</v>
      </c>
      <c r="K35" s="28">
        <v>40000</v>
      </c>
      <c r="L35" s="28">
        <v>25200</v>
      </c>
      <c r="M35" s="28" t="s">
        <v>3733</v>
      </c>
      <c r="N35" s="28">
        <v>28000</v>
      </c>
      <c r="O35" s="28">
        <v>20</v>
      </c>
      <c r="P35" s="28">
        <v>28000</v>
      </c>
      <c r="Q35" s="28" t="s">
        <v>3734</v>
      </c>
      <c r="R35" s="28">
        <v>20</v>
      </c>
      <c r="S35" s="500" t="s">
        <v>3875</v>
      </c>
      <c r="T35" s="500" t="s">
        <v>3876</v>
      </c>
      <c r="U35" s="501" t="s">
        <v>3877</v>
      </c>
    </row>
    <row r="36" spans="1:21" ht="45">
      <c r="A36" s="28">
        <v>29</v>
      </c>
      <c r="B36" s="28"/>
      <c r="C36" s="498" t="s">
        <v>3129</v>
      </c>
      <c r="D36" s="498" t="s">
        <v>3878</v>
      </c>
      <c r="E36" s="498" t="s">
        <v>3873</v>
      </c>
      <c r="F36" s="498" t="s">
        <v>30</v>
      </c>
      <c r="G36" s="62" t="s">
        <v>1531</v>
      </c>
      <c r="H36" s="69" t="s">
        <v>90</v>
      </c>
      <c r="I36" s="499" t="s">
        <v>5</v>
      </c>
      <c r="J36" s="498" t="s">
        <v>3879</v>
      </c>
      <c r="K36" s="28">
        <v>40000</v>
      </c>
      <c r="L36" s="28">
        <v>25200</v>
      </c>
      <c r="M36" s="28" t="s">
        <v>3733</v>
      </c>
      <c r="N36" s="28">
        <v>28000</v>
      </c>
      <c r="O36" s="28">
        <v>20</v>
      </c>
      <c r="P36" s="28">
        <v>28000</v>
      </c>
      <c r="Q36" s="28" t="s">
        <v>3734</v>
      </c>
      <c r="R36" s="28">
        <v>20</v>
      </c>
      <c r="S36" s="500" t="s">
        <v>3880</v>
      </c>
      <c r="T36" s="500" t="s">
        <v>3881</v>
      </c>
      <c r="U36" s="501" t="s">
        <v>3882</v>
      </c>
    </row>
    <row r="37" spans="1:21" ht="90">
      <c r="A37" s="28">
        <v>30</v>
      </c>
      <c r="B37" s="28"/>
      <c r="C37" s="498" t="s">
        <v>1565</v>
      </c>
      <c r="D37" s="498" t="s">
        <v>3883</v>
      </c>
      <c r="E37" s="498" t="s">
        <v>3884</v>
      </c>
      <c r="F37" s="498" t="s">
        <v>30</v>
      </c>
      <c r="G37" s="62" t="s">
        <v>1531</v>
      </c>
      <c r="H37" s="69" t="s">
        <v>90</v>
      </c>
      <c r="I37" s="499" t="s">
        <v>5</v>
      </c>
      <c r="J37" s="498" t="s">
        <v>1568</v>
      </c>
      <c r="K37" s="28">
        <v>50000</v>
      </c>
      <c r="L37" s="28">
        <v>31500</v>
      </c>
      <c r="M37" s="28" t="s">
        <v>3733</v>
      </c>
      <c r="N37" s="28">
        <v>35000</v>
      </c>
      <c r="O37" s="28">
        <v>20</v>
      </c>
      <c r="P37" s="28">
        <v>35000</v>
      </c>
      <c r="Q37" s="28" t="s">
        <v>3734</v>
      </c>
      <c r="R37" s="28">
        <v>20</v>
      </c>
      <c r="S37" s="500" t="s">
        <v>3885</v>
      </c>
      <c r="T37" s="500" t="s">
        <v>3886</v>
      </c>
      <c r="U37" s="501" t="s">
        <v>3887</v>
      </c>
    </row>
    <row r="38" spans="1:21" ht="45">
      <c r="A38" s="28">
        <v>31</v>
      </c>
      <c r="B38" s="28"/>
      <c r="C38" s="498" t="s">
        <v>2804</v>
      </c>
      <c r="D38" s="498" t="s">
        <v>2735</v>
      </c>
      <c r="E38" s="498" t="s">
        <v>3873</v>
      </c>
      <c r="F38" s="498" t="s">
        <v>30</v>
      </c>
      <c r="G38" s="62" t="s">
        <v>1531</v>
      </c>
      <c r="H38" s="69" t="s">
        <v>90</v>
      </c>
      <c r="I38" s="499" t="s">
        <v>5</v>
      </c>
      <c r="J38" s="498" t="s">
        <v>1568</v>
      </c>
      <c r="K38" s="28">
        <v>50000</v>
      </c>
      <c r="L38" s="28">
        <v>31500</v>
      </c>
      <c r="M38" s="28" t="s">
        <v>3733</v>
      </c>
      <c r="N38" s="28">
        <v>35000</v>
      </c>
      <c r="O38" s="28">
        <v>20</v>
      </c>
      <c r="P38" s="28">
        <v>35000</v>
      </c>
      <c r="Q38" s="28" t="s">
        <v>3734</v>
      </c>
      <c r="R38" s="28">
        <v>20</v>
      </c>
      <c r="S38" s="500" t="s">
        <v>3888</v>
      </c>
      <c r="T38" s="500" t="s">
        <v>3889</v>
      </c>
      <c r="U38" s="501" t="s">
        <v>3890</v>
      </c>
    </row>
    <row r="39" spans="1:21" ht="60">
      <c r="A39" s="28">
        <v>32</v>
      </c>
      <c r="B39" s="28"/>
      <c r="C39" s="498" t="s">
        <v>1551</v>
      </c>
      <c r="D39" s="498" t="s">
        <v>1821</v>
      </c>
      <c r="E39" s="498" t="s">
        <v>3891</v>
      </c>
      <c r="F39" s="498" t="s">
        <v>30</v>
      </c>
      <c r="G39" s="62" t="s">
        <v>1531</v>
      </c>
      <c r="H39" s="69" t="s">
        <v>90</v>
      </c>
      <c r="I39" s="499" t="s">
        <v>5</v>
      </c>
      <c r="J39" s="498" t="s">
        <v>1568</v>
      </c>
      <c r="K39" s="28">
        <v>50000</v>
      </c>
      <c r="L39" s="28">
        <v>31500</v>
      </c>
      <c r="M39" s="28" t="s">
        <v>3733</v>
      </c>
      <c r="N39" s="28">
        <v>35000</v>
      </c>
      <c r="O39" s="28">
        <v>20</v>
      </c>
      <c r="P39" s="28">
        <v>35000</v>
      </c>
      <c r="Q39" s="28" t="s">
        <v>3734</v>
      </c>
      <c r="R39" s="28">
        <v>20</v>
      </c>
      <c r="S39" s="500" t="s">
        <v>3892</v>
      </c>
      <c r="T39" s="500" t="s">
        <v>3893</v>
      </c>
      <c r="U39" s="501" t="s">
        <v>3894</v>
      </c>
    </row>
    <row r="40" spans="1:21" ht="90">
      <c r="A40" s="28">
        <v>33</v>
      </c>
      <c r="B40" s="28"/>
      <c r="C40" s="498" t="s">
        <v>3895</v>
      </c>
      <c r="D40" s="498" t="s">
        <v>3896</v>
      </c>
      <c r="E40" s="498" t="s">
        <v>3897</v>
      </c>
      <c r="F40" s="498" t="s">
        <v>30</v>
      </c>
      <c r="G40" s="62" t="s">
        <v>1531</v>
      </c>
      <c r="H40" s="69" t="s">
        <v>90</v>
      </c>
      <c r="I40" s="499" t="s">
        <v>5</v>
      </c>
      <c r="J40" s="498" t="s">
        <v>1532</v>
      </c>
      <c r="K40" s="28">
        <v>25000</v>
      </c>
      <c r="L40" s="28">
        <v>15750</v>
      </c>
      <c r="M40" s="28" t="s">
        <v>3733</v>
      </c>
      <c r="N40" s="28">
        <v>17500</v>
      </c>
      <c r="O40" s="28">
        <v>20</v>
      </c>
      <c r="P40" s="28">
        <v>17500</v>
      </c>
      <c r="Q40" s="28" t="s">
        <v>3734</v>
      </c>
      <c r="R40" s="28">
        <v>20</v>
      </c>
      <c r="S40" s="500" t="s">
        <v>3898</v>
      </c>
      <c r="T40" s="500" t="s">
        <v>3899</v>
      </c>
      <c r="U40" s="501" t="s">
        <v>3900</v>
      </c>
    </row>
    <row r="41" spans="1:21" ht="30">
      <c r="A41" s="28">
        <v>34</v>
      </c>
      <c r="B41" s="28"/>
      <c r="C41" s="498" t="s">
        <v>3901</v>
      </c>
      <c r="D41" s="498" t="s">
        <v>1755</v>
      </c>
      <c r="E41" s="498" t="s">
        <v>3902</v>
      </c>
      <c r="F41" s="498" t="s">
        <v>30</v>
      </c>
      <c r="G41" s="62" t="s">
        <v>1531</v>
      </c>
      <c r="H41" s="69" t="s">
        <v>90</v>
      </c>
      <c r="I41" s="499" t="s">
        <v>5</v>
      </c>
      <c r="J41" s="498" t="s">
        <v>1568</v>
      </c>
      <c r="K41" s="28">
        <v>50000</v>
      </c>
      <c r="L41" s="28">
        <v>31500</v>
      </c>
      <c r="M41" s="28" t="s">
        <v>3733</v>
      </c>
      <c r="N41" s="28">
        <v>35000</v>
      </c>
      <c r="O41" s="28">
        <v>20</v>
      </c>
      <c r="P41" s="28">
        <v>35000</v>
      </c>
      <c r="Q41" s="28" t="s">
        <v>3734</v>
      </c>
      <c r="R41" s="28">
        <v>20</v>
      </c>
      <c r="S41" s="500" t="s">
        <v>3903</v>
      </c>
      <c r="T41" s="500" t="s">
        <v>3904</v>
      </c>
      <c r="U41" s="501" t="s">
        <v>3905</v>
      </c>
    </row>
    <row r="42" spans="1:21" ht="60">
      <c r="A42" s="28">
        <v>35</v>
      </c>
      <c r="B42" s="28"/>
      <c r="C42" s="498" t="s">
        <v>2323</v>
      </c>
      <c r="D42" s="498" t="s">
        <v>3906</v>
      </c>
      <c r="E42" s="498" t="s">
        <v>3907</v>
      </c>
      <c r="F42" s="498" t="s">
        <v>30</v>
      </c>
      <c r="G42" s="62" t="s">
        <v>1531</v>
      </c>
      <c r="H42" s="69" t="s">
        <v>90</v>
      </c>
      <c r="I42" s="499" t="s">
        <v>5</v>
      </c>
      <c r="J42" s="498" t="s">
        <v>1568</v>
      </c>
      <c r="K42" s="28">
        <v>50000</v>
      </c>
      <c r="L42" s="28">
        <v>31500</v>
      </c>
      <c r="M42" s="28" t="s">
        <v>3733</v>
      </c>
      <c r="N42" s="28">
        <v>35000</v>
      </c>
      <c r="O42" s="28">
        <v>20</v>
      </c>
      <c r="P42" s="28">
        <v>35000</v>
      </c>
      <c r="Q42" s="28" t="s">
        <v>3734</v>
      </c>
      <c r="R42" s="28">
        <v>20</v>
      </c>
      <c r="S42" s="500" t="s">
        <v>3908</v>
      </c>
      <c r="T42" s="500" t="s">
        <v>3909</v>
      </c>
      <c r="U42" s="501" t="s">
        <v>3910</v>
      </c>
    </row>
    <row r="43" spans="1:21" ht="45">
      <c r="A43" s="28">
        <v>36</v>
      </c>
      <c r="B43" s="28"/>
      <c r="C43" s="498" t="s">
        <v>3911</v>
      </c>
      <c r="D43" s="498" t="s">
        <v>3126</v>
      </c>
      <c r="E43" s="498" t="s">
        <v>3873</v>
      </c>
      <c r="F43" s="498" t="s">
        <v>30</v>
      </c>
      <c r="G43" s="62" t="s">
        <v>1531</v>
      </c>
      <c r="H43" s="69" t="s">
        <v>90</v>
      </c>
      <c r="I43" s="499" t="s">
        <v>5</v>
      </c>
      <c r="J43" s="498" t="s">
        <v>3874</v>
      </c>
      <c r="K43" s="28">
        <v>40000</v>
      </c>
      <c r="L43" s="28">
        <v>25200</v>
      </c>
      <c r="M43" s="28" t="s">
        <v>3733</v>
      </c>
      <c r="N43" s="28">
        <v>28000</v>
      </c>
      <c r="O43" s="28">
        <v>20</v>
      </c>
      <c r="P43" s="28">
        <v>28000</v>
      </c>
      <c r="Q43" s="28" t="s">
        <v>3734</v>
      </c>
      <c r="R43" s="28">
        <v>20</v>
      </c>
      <c r="S43" s="500" t="s">
        <v>3912</v>
      </c>
      <c r="T43" s="500" t="s">
        <v>3913</v>
      </c>
      <c r="U43" s="501" t="s">
        <v>3914</v>
      </c>
    </row>
    <row r="44" spans="1:21" ht="45">
      <c r="A44" s="28">
        <v>37</v>
      </c>
      <c r="B44" s="28"/>
      <c r="C44" s="498" t="s">
        <v>3915</v>
      </c>
      <c r="D44" s="498" t="s">
        <v>3916</v>
      </c>
      <c r="E44" s="498" t="s">
        <v>3917</v>
      </c>
      <c r="F44" s="498" t="s">
        <v>30</v>
      </c>
      <c r="G44" s="62" t="s">
        <v>1531</v>
      </c>
      <c r="H44" s="69" t="s">
        <v>90</v>
      </c>
      <c r="I44" s="499" t="s">
        <v>5</v>
      </c>
      <c r="J44" s="498" t="s">
        <v>1568</v>
      </c>
      <c r="K44" s="28">
        <v>50000</v>
      </c>
      <c r="L44" s="28">
        <v>31500</v>
      </c>
      <c r="M44" s="28" t="s">
        <v>3733</v>
      </c>
      <c r="N44" s="28">
        <v>35000</v>
      </c>
      <c r="O44" s="28">
        <v>20</v>
      </c>
      <c r="P44" s="28">
        <v>35000</v>
      </c>
      <c r="Q44" s="28" t="s">
        <v>3734</v>
      </c>
      <c r="R44" s="28">
        <v>20</v>
      </c>
      <c r="S44" s="500" t="s">
        <v>3918</v>
      </c>
      <c r="T44" s="500" t="s">
        <v>3919</v>
      </c>
      <c r="U44" s="501" t="s">
        <v>3920</v>
      </c>
    </row>
    <row r="45" spans="1:21" ht="75">
      <c r="A45" s="28">
        <v>38</v>
      </c>
      <c r="B45" s="28"/>
      <c r="C45" s="498" t="s">
        <v>3921</v>
      </c>
      <c r="D45" s="498" t="s">
        <v>1875</v>
      </c>
      <c r="E45" s="498" t="s">
        <v>3922</v>
      </c>
      <c r="F45" s="498" t="s">
        <v>30</v>
      </c>
      <c r="G45" s="62" t="s">
        <v>1531</v>
      </c>
      <c r="H45" s="69" t="s">
        <v>90</v>
      </c>
      <c r="I45" s="499" t="s">
        <v>5</v>
      </c>
      <c r="J45" s="498" t="s">
        <v>3834</v>
      </c>
      <c r="K45" s="28">
        <v>40000</v>
      </c>
      <c r="L45" s="28">
        <v>25200</v>
      </c>
      <c r="M45" s="28" t="s">
        <v>3733</v>
      </c>
      <c r="N45" s="28">
        <v>28000</v>
      </c>
      <c r="O45" s="28">
        <v>20</v>
      </c>
      <c r="P45" s="28">
        <v>28000</v>
      </c>
      <c r="Q45" s="28" t="s">
        <v>3734</v>
      </c>
      <c r="R45" s="28">
        <v>20</v>
      </c>
      <c r="S45" s="502" t="s">
        <v>3923</v>
      </c>
      <c r="T45" s="500" t="s">
        <v>3924</v>
      </c>
      <c r="U45" s="501" t="s">
        <v>3925</v>
      </c>
    </row>
    <row r="46" spans="1:21" ht="90">
      <c r="A46" s="28">
        <v>39</v>
      </c>
      <c r="B46" s="28"/>
      <c r="C46" s="498" t="s">
        <v>2662</v>
      </c>
      <c r="D46" s="498" t="s">
        <v>3926</v>
      </c>
      <c r="E46" s="498" t="s">
        <v>3927</v>
      </c>
      <c r="F46" s="498" t="s">
        <v>30</v>
      </c>
      <c r="G46" s="62" t="s">
        <v>1531</v>
      </c>
      <c r="H46" s="499" t="s">
        <v>100</v>
      </c>
      <c r="I46" s="499" t="s">
        <v>5</v>
      </c>
      <c r="J46" s="498" t="s">
        <v>1557</v>
      </c>
      <c r="K46" s="28">
        <v>40000</v>
      </c>
      <c r="L46" s="28">
        <v>25200</v>
      </c>
      <c r="M46" s="28" t="s">
        <v>3733</v>
      </c>
      <c r="N46" s="28">
        <v>28000</v>
      </c>
      <c r="O46" s="28">
        <v>20</v>
      </c>
      <c r="P46" s="28">
        <v>28000</v>
      </c>
      <c r="Q46" s="28" t="s">
        <v>3734</v>
      </c>
      <c r="R46" s="28">
        <v>20</v>
      </c>
      <c r="S46" s="502" t="s">
        <v>3928</v>
      </c>
      <c r="T46" s="500" t="s">
        <v>3929</v>
      </c>
      <c r="U46" s="501" t="s">
        <v>3930</v>
      </c>
    </row>
    <row r="47" spans="1:21" ht="45">
      <c r="A47" s="28">
        <v>40</v>
      </c>
      <c r="B47" s="28"/>
      <c r="C47" s="498" t="s">
        <v>2722</v>
      </c>
      <c r="D47" s="498" t="s">
        <v>1727</v>
      </c>
      <c r="E47" s="498" t="s">
        <v>3931</v>
      </c>
      <c r="F47" s="498" t="s">
        <v>30</v>
      </c>
      <c r="G47" s="62" t="s">
        <v>1531</v>
      </c>
      <c r="H47" s="69" t="s">
        <v>90</v>
      </c>
      <c r="I47" s="499" t="s">
        <v>5</v>
      </c>
      <c r="J47" s="498" t="s">
        <v>1568</v>
      </c>
      <c r="K47" s="28">
        <v>50000</v>
      </c>
      <c r="L47" s="28">
        <v>31500</v>
      </c>
      <c r="M47" s="28" t="s">
        <v>3733</v>
      </c>
      <c r="N47" s="28">
        <v>35000</v>
      </c>
      <c r="O47" s="28">
        <v>20</v>
      </c>
      <c r="P47" s="28">
        <v>35000</v>
      </c>
      <c r="Q47" s="28" t="s">
        <v>3734</v>
      </c>
      <c r="R47" s="28">
        <v>20</v>
      </c>
      <c r="S47" s="500" t="s">
        <v>3932</v>
      </c>
      <c r="T47" s="500" t="s">
        <v>3933</v>
      </c>
      <c r="U47" s="501" t="s">
        <v>3934</v>
      </c>
    </row>
    <row r="48" spans="1:21" ht="90">
      <c r="A48" s="28">
        <v>41</v>
      </c>
      <c r="B48" s="28"/>
      <c r="C48" s="498" t="s">
        <v>3935</v>
      </c>
      <c r="D48" s="498" t="s">
        <v>3936</v>
      </c>
      <c r="E48" s="498" t="s">
        <v>3937</v>
      </c>
      <c r="F48" s="498" t="s">
        <v>30</v>
      </c>
      <c r="G48" s="62" t="s">
        <v>1531</v>
      </c>
      <c r="H48" s="69" t="s">
        <v>90</v>
      </c>
      <c r="I48" s="499" t="s">
        <v>5</v>
      </c>
      <c r="J48" s="498" t="s">
        <v>1568</v>
      </c>
      <c r="K48" s="28">
        <v>50000</v>
      </c>
      <c r="L48" s="28">
        <v>31500</v>
      </c>
      <c r="M48" s="28" t="s">
        <v>3733</v>
      </c>
      <c r="N48" s="28">
        <v>35000</v>
      </c>
      <c r="O48" s="28">
        <v>20</v>
      </c>
      <c r="P48" s="28">
        <v>35000</v>
      </c>
      <c r="Q48" s="28" t="s">
        <v>3734</v>
      </c>
      <c r="R48" s="28">
        <v>20</v>
      </c>
      <c r="S48" s="500" t="s">
        <v>3938</v>
      </c>
      <c r="T48" s="500" t="s">
        <v>3939</v>
      </c>
      <c r="U48" s="501" t="s">
        <v>3940</v>
      </c>
    </row>
    <row r="49" spans="1:21" ht="60">
      <c r="A49" s="28">
        <v>42</v>
      </c>
      <c r="B49" s="28"/>
      <c r="C49" s="498" t="s">
        <v>1579</v>
      </c>
      <c r="D49" s="498" t="s">
        <v>3941</v>
      </c>
      <c r="E49" s="498" t="s">
        <v>3942</v>
      </c>
      <c r="F49" s="498" t="s">
        <v>30</v>
      </c>
      <c r="G49" s="62" t="s">
        <v>1531</v>
      </c>
      <c r="H49" s="69" t="s">
        <v>90</v>
      </c>
      <c r="I49" s="499" t="s">
        <v>5</v>
      </c>
      <c r="J49" s="498" t="s">
        <v>1568</v>
      </c>
      <c r="K49" s="28">
        <v>50000</v>
      </c>
      <c r="L49" s="28">
        <v>31500</v>
      </c>
      <c r="M49" s="28" t="s">
        <v>3733</v>
      </c>
      <c r="N49" s="28">
        <v>35000</v>
      </c>
      <c r="O49" s="28">
        <v>20</v>
      </c>
      <c r="P49" s="28">
        <v>35000</v>
      </c>
      <c r="Q49" s="28" t="s">
        <v>3734</v>
      </c>
      <c r="R49" s="28">
        <v>20</v>
      </c>
      <c r="S49" s="500" t="s">
        <v>3943</v>
      </c>
      <c r="T49" s="500" t="s">
        <v>3944</v>
      </c>
      <c r="U49" s="501" t="s">
        <v>3945</v>
      </c>
    </row>
    <row r="50" spans="1:21" ht="45">
      <c r="A50" s="28">
        <v>43</v>
      </c>
      <c r="B50" s="28"/>
      <c r="C50" s="498" t="s">
        <v>3946</v>
      </c>
      <c r="D50" s="498" t="s">
        <v>3947</v>
      </c>
      <c r="E50" s="498" t="s">
        <v>3144</v>
      </c>
      <c r="F50" s="498" t="s">
        <v>30</v>
      </c>
      <c r="G50" s="62" t="s">
        <v>1531</v>
      </c>
      <c r="H50" s="69" t="s">
        <v>90</v>
      </c>
      <c r="I50" s="499" t="s">
        <v>5</v>
      </c>
      <c r="J50" s="498" t="s">
        <v>1568</v>
      </c>
      <c r="K50" s="28">
        <v>50000</v>
      </c>
      <c r="L50" s="28">
        <v>31500</v>
      </c>
      <c r="M50" s="28" t="s">
        <v>3733</v>
      </c>
      <c r="N50" s="28">
        <v>35000</v>
      </c>
      <c r="O50" s="28">
        <v>20</v>
      </c>
      <c r="P50" s="28">
        <v>35000</v>
      </c>
      <c r="Q50" s="28" t="s">
        <v>3734</v>
      </c>
      <c r="R50" s="28">
        <v>20</v>
      </c>
      <c r="S50" s="500" t="s">
        <v>3948</v>
      </c>
      <c r="T50" s="500" t="s">
        <v>3949</v>
      </c>
      <c r="U50" s="501" t="s">
        <v>3950</v>
      </c>
    </row>
    <row r="51" spans="1:21" ht="45">
      <c r="A51" s="28">
        <v>44</v>
      </c>
      <c r="B51" s="28"/>
      <c r="C51" s="498" t="s">
        <v>1572</v>
      </c>
      <c r="D51" s="498" t="s">
        <v>3951</v>
      </c>
      <c r="E51" s="498" t="s">
        <v>3952</v>
      </c>
      <c r="F51" s="498" t="s">
        <v>30</v>
      </c>
      <c r="G51" s="62" t="s">
        <v>1531</v>
      </c>
      <c r="H51" s="69" t="s">
        <v>90</v>
      </c>
      <c r="I51" s="499" t="s">
        <v>5</v>
      </c>
      <c r="J51" s="498" t="s">
        <v>1568</v>
      </c>
      <c r="K51" s="28">
        <v>50000</v>
      </c>
      <c r="L51" s="28">
        <v>31500</v>
      </c>
      <c r="M51" s="28" t="s">
        <v>3733</v>
      </c>
      <c r="N51" s="28">
        <v>35000</v>
      </c>
      <c r="O51" s="28">
        <v>20</v>
      </c>
      <c r="P51" s="28">
        <v>35000</v>
      </c>
      <c r="Q51" s="28" t="s">
        <v>3734</v>
      </c>
      <c r="R51" s="28">
        <v>20</v>
      </c>
      <c r="S51" s="502" t="s">
        <v>3953</v>
      </c>
      <c r="T51" s="500" t="s">
        <v>3954</v>
      </c>
      <c r="U51" s="501" t="s">
        <v>3955</v>
      </c>
    </row>
    <row r="52" spans="1:21" ht="45">
      <c r="A52" s="28">
        <v>45</v>
      </c>
      <c r="B52" s="28"/>
      <c r="C52" s="498" t="s">
        <v>3956</v>
      </c>
      <c r="D52" s="498" t="s">
        <v>3957</v>
      </c>
      <c r="E52" s="498" t="s">
        <v>3144</v>
      </c>
      <c r="F52" s="498" t="s">
        <v>30</v>
      </c>
      <c r="G52" s="62" t="s">
        <v>1531</v>
      </c>
      <c r="H52" s="69" t="s">
        <v>90</v>
      </c>
      <c r="I52" s="499" t="s">
        <v>5</v>
      </c>
      <c r="J52" s="498" t="s">
        <v>1568</v>
      </c>
      <c r="K52" s="28">
        <v>50000</v>
      </c>
      <c r="L52" s="28">
        <v>31500</v>
      </c>
      <c r="M52" s="28" t="s">
        <v>3733</v>
      </c>
      <c r="N52" s="28">
        <v>35000</v>
      </c>
      <c r="O52" s="28">
        <v>20</v>
      </c>
      <c r="P52" s="28">
        <v>35000</v>
      </c>
      <c r="Q52" s="28" t="s">
        <v>3734</v>
      </c>
      <c r="R52" s="28">
        <v>20</v>
      </c>
      <c r="S52" s="500" t="s">
        <v>3958</v>
      </c>
      <c r="T52" s="500" t="s">
        <v>3959</v>
      </c>
      <c r="U52" s="501" t="s">
        <v>3960</v>
      </c>
    </row>
    <row r="53" spans="1:21" ht="45">
      <c r="A53" s="28">
        <v>46</v>
      </c>
      <c r="B53" s="28"/>
      <c r="C53" s="498" t="s">
        <v>3961</v>
      </c>
      <c r="D53" s="498" t="s">
        <v>3962</v>
      </c>
      <c r="E53" s="498" t="s">
        <v>3963</v>
      </c>
      <c r="F53" s="498" t="s">
        <v>30</v>
      </c>
      <c r="G53" s="62" t="s">
        <v>1531</v>
      </c>
      <c r="H53" s="69" t="s">
        <v>90</v>
      </c>
      <c r="I53" s="499" t="s">
        <v>5</v>
      </c>
      <c r="J53" s="498" t="s">
        <v>1532</v>
      </c>
      <c r="K53" s="28">
        <v>25000</v>
      </c>
      <c r="L53" s="28">
        <v>15750</v>
      </c>
      <c r="M53" s="28" t="s">
        <v>3733</v>
      </c>
      <c r="N53" s="28">
        <v>17500</v>
      </c>
      <c r="O53" s="28">
        <v>20</v>
      </c>
      <c r="P53" s="28">
        <v>17500</v>
      </c>
      <c r="Q53" s="28" t="s">
        <v>3734</v>
      </c>
      <c r="R53" s="28">
        <v>20</v>
      </c>
      <c r="S53" s="500" t="s">
        <v>3964</v>
      </c>
      <c r="T53" s="500" t="s">
        <v>3965</v>
      </c>
      <c r="U53" s="501" t="s">
        <v>3966</v>
      </c>
    </row>
    <row r="54" spans="1:21" ht="45">
      <c r="A54" s="28">
        <v>47</v>
      </c>
      <c r="B54" s="28"/>
      <c r="C54" s="498" t="s">
        <v>1907</v>
      </c>
      <c r="D54" s="498" t="s">
        <v>3967</v>
      </c>
      <c r="E54" s="498" t="s">
        <v>3968</v>
      </c>
      <c r="F54" s="498" t="s">
        <v>30</v>
      </c>
      <c r="G54" s="62" t="s">
        <v>1531</v>
      </c>
      <c r="H54" s="69" t="s">
        <v>90</v>
      </c>
      <c r="I54" s="499" t="s">
        <v>5</v>
      </c>
      <c r="J54" s="498" t="s">
        <v>1568</v>
      </c>
      <c r="K54" s="28">
        <v>50000</v>
      </c>
      <c r="L54" s="28">
        <v>31500</v>
      </c>
      <c r="M54" s="28" t="s">
        <v>3733</v>
      </c>
      <c r="N54" s="28">
        <v>35000</v>
      </c>
      <c r="O54" s="28">
        <v>20</v>
      </c>
      <c r="P54" s="28">
        <v>35000</v>
      </c>
      <c r="Q54" s="28" t="s">
        <v>3734</v>
      </c>
      <c r="R54" s="28">
        <v>20</v>
      </c>
      <c r="S54" s="500" t="s">
        <v>3969</v>
      </c>
      <c r="T54" s="500" t="s">
        <v>3970</v>
      </c>
      <c r="U54" s="501" t="s">
        <v>3971</v>
      </c>
    </row>
    <row r="55" spans="1:21" ht="45">
      <c r="A55" s="28">
        <v>48</v>
      </c>
      <c r="B55" s="28"/>
      <c r="C55" s="498" t="s">
        <v>3809</v>
      </c>
      <c r="D55" s="498" t="s">
        <v>2056</v>
      </c>
      <c r="E55" s="498" t="s">
        <v>3144</v>
      </c>
      <c r="F55" s="498" t="s">
        <v>30</v>
      </c>
      <c r="G55" s="62" t="s">
        <v>1531</v>
      </c>
      <c r="H55" s="69" t="s">
        <v>90</v>
      </c>
      <c r="I55" s="499" t="s">
        <v>5</v>
      </c>
      <c r="J55" s="498" t="s">
        <v>1568</v>
      </c>
      <c r="K55" s="28">
        <v>50000</v>
      </c>
      <c r="L55" s="28">
        <v>31500</v>
      </c>
      <c r="M55" s="28" t="s">
        <v>3733</v>
      </c>
      <c r="N55" s="28">
        <v>35000</v>
      </c>
      <c r="O55" s="28">
        <v>20</v>
      </c>
      <c r="P55" s="28">
        <v>35000</v>
      </c>
      <c r="Q55" s="28" t="s">
        <v>3734</v>
      </c>
      <c r="R55" s="28">
        <v>20</v>
      </c>
      <c r="S55" s="500" t="s">
        <v>3972</v>
      </c>
      <c r="T55" s="500" t="s">
        <v>3973</v>
      </c>
      <c r="U55" s="501" t="s">
        <v>3974</v>
      </c>
    </row>
    <row r="56" spans="1:21" ht="45">
      <c r="A56" s="28">
        <v>49</v>
      </c>
      <c r="B56" s="28"/>
      <c r="C56" s="498" t="s">
        <v>3975</v>
      </c>
      <c r="D56" s="498" t="s">
        <v>3976</v>
      </c>
      <c r="E56" s="498" t="s">
        <v>3144</v>
      </c>
      <c r="F56" s="498" t="s">
        <v>30</v>
      </c>
      <c r="G56" s="62" t="s">
        <v>1531</v>
      </c>
      <c r="H56" s="69" t="s">
        <v>90</v>
      </c>
      <c r="I56" s="499" t="s">
        <v>5</v>
      </c>
      <c r="J56" s="498" t="s">
        <v>1557</v>
      </c>
      <c r="K56" s="28">
        <v>40000</v>
      </c>
      <c r="L56" s="28">
        <v>25200</v>
      </c>
      <c r="M56" s="28" t="s">
        <v>3733</v>
      </c>
      <c r="N56" s="28">
        <v>28000</v>
      </c>
      <c r="O56" s="28">
        <v>20</v>
      </c>
      <c r="P56" s="28">
        <v>28000</v>
      </c>
      <c r="Q56" s="28" t="s">
        <v>3734</v>
      </c>
      <c r="R56" s="28">
        <v>20</v>
      </c>
      <c r="S56" s="500" t="s">
        <v>3977</v>
      </c>
      <c r="T56" s="500" t="s">
        <v>3978</v>
      </c>
      <c r="U56" s="501" t="s">
        <v>3979</v>
      </c>
    </row>
    <row r="57" spans="1:21" ht="60">
      <c r="A57" s="28">
        <v>50</v>
      </c>
      <c r="B57" s="28"/>
      <c r="C57" s="498" t="s">
        <v>3980</v>
      </c>
      <c r="D57" s="498" t="s">
        <v>3981</v>
      </c>
      <c r="E57" s="498" t="s">
        <v>3982</v>
      </c>
      <c r="F57" s="498" t="s">
        <v>30</v>
      </c>
      <c r="G57" s="62" t="s">
        <v>1531</v>
      </c>
      <c r="H57" s="499" t="s">
        <v>100</v>
      </c>
      <c r="I57" s="499" t="s">
        <v>5</v>
      </c>
      <c r="J57" s="498" t="s">
        <v>1557</v>
      </c>
      <c r="K57" s="28">
        <v>40000</v>
      </c>
      <c r="L57" s="28">
        <v>25200</v>
      </c>
      <c r="M57" s="28" t="s">
        <v>3733</v>
      </c>
      <c r="N57" s="28">
        <v>28000</v>
      </c>
      <c r="O57" s="28">
        <v>20</v>
      </c>
      <c r="P57" s="28">
        <v>28000</v>
      </c>
      <c r="Q57" s="28" t="s">
        <v>3734</v>
      </c>
      <c r="R57" s="28">
        <v>20</v>
      </c>
      <c r="S57" s="500" t="s">
        <v>3983</v>
      </c>
      <c r="T57" s="500" t="s">
        <v>3984</v>
      </c>
      <c r="U57" s="501" t="s">
        <v>3985</v>
      </c>
    </row>
    <row r="58" spans="1:21" ht="45">
      <c r="A58" s="28">
        <v>51</v>
      </c>
      <c r="B58" s="28"/>
      <c r="C58" s="498" t="s">
        <v>3986</v>
      </c>
      <c r="D58" s="498" t="s">
        <v>3987</v>
      </c>
      <c r="E58" s="498" t="s">
        <v>3988</v>
      </c>
      <c r="F58" s="498" t="s">
        <v>30</v>
      </c>
      <c r="G58" s="62" t="s">
        <v>1531</v>
      </c>
      <c r="H58" s="69" t="s">
        <v>90</v>
      </c>
      <c r="I58" s="499" t="s">
        <v>5</v>
      </c>
      <c r="J58" s="498" t="s">
        <v>1532</v>
      </c>
      <c r="K58" s="28">
        <v>25000</v>
      </c>
      <c r="L58" s="28">
        <v>15750</v>
      </c>
      <c r="M58" s="28" t="s">
        <v>3733</v>
      </c>
      <c r="N58" s="28">
        <v>17500</v>
      </c>
      <c r="O58" s="28">
        <v>20</v>
      </c>
      <c r="P58" s="28">
        <v>17500</v>
      </c>
      <c r="Q58" s="28" t="s">
        <v>3734</v>
      </c>
      <c r="R58" s="28">
        <v>20</v>
      </c>
      <c r="S58" s="502" t="s">
        <v>3989</v>
      </c>
      <c r="T58" s="500" t="s">
        <v>3990</v>
      </c>
      <c r="U58" s="501" t="s">
        <v>3991</v>
      </c>
    </row>
    <row r="59" spans="1:21" ht="45">
      <c r="A59" s="28">
        <v>52</v>
      </c>
      <c r="B59" s="28"/>
      <c r="C59" s="498" t="s">
        <v>3992</v>
      </c>
      <c r="D59" s="498" t="s">
        <v>3993</v>
      </c>
      <c r="E59" s="498" t="s">
        <v>3988</v>
      </c>
      <c r="F59" s="498" t="s">
        <v>30</v>
      </c>
      <c r="G59" s="62" t="s">
        <v>1531</v>
      </c>
      <c r="H59" s="69" t="s">
        <v>90</v>
      </c>
      <c r="I59" s="499" t="s">
        <v>5</v>
      </c>
      <c r="J59" s="498" t="s">
        <v>1568</v>
      </c>
      <c r="K59" s="28">
        <v>50000</v>
      </c>
      <c r="L59" s="28">
        <v>31500</v>
      </c>
      <c r="M59" s="28" t="s">
        <v>3733</v>
      </c>
      <c r="N59" s="28">
        <v>35000</v>
      </c>
      <c r="O59" s="28">
        <v>20</v>
      </c>
      <c r="P59" s="28">
        <v>35000</v>
      </c>
      <c r="Q59" s="28" t="s">
        <v>3734</v>
      </c>
      <c r="R59" s="28">
        <v>20</v>
      </c>
      <c r="S59" s="502" t="s">
        <v>3994</v>
      </c>
      <c r="T59" s="500" t="s">
        <v>3995</v>
      </c>
      <c r="U59" s="501" t="s">
        <v>3996</v>
      </c>
    </row>
    <row r="60" spans="1:21" ht="75">
      <c r="A60" s="28">
        <v>53</v>
      </c>
      <c r="B60" s="28"/>
      <c r="C60" s="498" t="s">
        <v>3997</v>
      </c>
      <c r="D60" s="498" t="s">
        <v>1694</v>
      </c>
      <c r="E60" s="498" t="s">
        <v>3998</v>
      </c>
      <c r="F60" s="498" t="s">
        <v>30</v>
      </c>
      <c r="G60" s="62" t="s">
        <v>1531</v>
      </c>
      <c r="H60" s="499" t="s">
        <v>100</v>
      </c>
      <c r="I60" s="499" t="s">
        <v>5</v>
      </c>
      <c r="J60" s="498" t="s">
        <v>1568</v>
      </c>
      <c r="K60" s="28">
        <v>50000</v>
      </c>
      <c r="L60" s="28">
        <v>31500</v>
      </c>
      <c r="M60" s="28" t="s">
        <v>3733</v>
      </c>
      <c r="N60" s="28">
        <v>35000</v>
      </c>
      <c r="O60" s="28">
        <v>20</v>
      </c>
      <c r="P60" s="28">
        <v>35000</v>
      </c>
      <c r="Q60" s="28" t="s">
        <v>3734</v>
      </c>
      <c r="R60" s="28">
        <v>20</v>
      </c>
      <c r="S60" s="502" t="s">
        <v>3999</v>
      </c>
      <c r="T60" s="500" t="s">
        <v>4000</v>
      </c>
      <c r="U60" s="501" t="s">
        <v>4001</v>
      </c>
    </row>
    <row r="61" spans="1:21" ht="60">
      <c r="A61" s="28">
        <v>54</v>
      </c>
      <c r="B61" s="28"/>
      <c r="C61" s="498" t="s">
        <v>4002</v>
      </c>
      <c r="D61" s="498" t="s">
        <v>4003</v>
      </c>
      <c r="E61" s="498" t="s">
        <v>4004</v>
      </c>
      <c r="F61" s="498" t="s">
        <v>30</v>
      </c>
      <c r="G61" s="62" t="s">
        <v>1531</v>
      </c>
      <c r="H61" s="69" t="s">
        <v>90</v>
      </c>
      <c r="I61" s="499" t="s">
        <v>5</v>
      </c>
      <c r="J61" s="498" t="s">
        <v>1532</v>
      </c>
      <c r="K61" s="28">
        <v>25000</v>
      </c>
      <c r="L61" s="28">
        <v>15750</v>
      </c>
      <c r="M61" s="28" t="s">
        <v>3733</v>
      </c>
      <c r="N61" s="28">
        <v>17500</v>
      </c>
      <c r="O61" s="28">
        <v>20</v>
      </c>
      <c r="P61" s="28">
        <v>17500</v>
      </c>
      <c r="Q61" s="28" t="s">
        <v>3734</v>
      </c>
      <c r="R61" s="28">
        <v>20</v>
      </c>
      <c r="S61" s="500" t="s">
        <v>4005</v>
      </c>
      <c r="T61" s="500" t="s">
        <v>4006</v>
      </c>
      <c r="U61" s="501" t="s">
        <v>4007</v>
      </c>
    </row>
    <row r="62" spans="1:21" ht="45">
      <c r="A62" s="28">
        <v>55</v>
      </c>
      <c r="B62" s="28"/>
      <c r="C62" s="498" t="s">
        <v>2559</v>
      </c>
      <c r="D62" s="498" t="s">
        <v>1669</v>
      </c>
      <c r="E62" s="498" t="s">
        <v>4008</v>
      </c>
      <c r="F62" s="498" t="s">
        <v>30</v>
      </c>
      <c r="G62" s="62" t="s">
        <v>1531</v>
      </c>
      <c r="H62" s="69" t="s">
        <v>90</v>
      </c>
      <c r="I62" s="499" t="s">
        <v>5</v>
      </c>
      <c r="J62" s="498" t="s">
        <v>1532</v>
      </c>
      <c r="K62" s="28">
        <v>25000</v>
      </c>
      <c r="L62" s="28">
        <v>15750</v>
      </c>
      <c r="M62" s="28" t="s">
        <v>3733</v>
      </c>
      <c r="N62" s="28">
        <v>17500</v>
      </c>
      <c r="O62" s="28">
        <v>20</v>
      </c>
      <c r="P62" s="28">
        <v>17500</v>
      </c>
      <c r="Q62" s="28" t="s">
        <v>3734</v>
      </c>
      <c r="R62" s="28">
        <v>20</v>
      </c>
      <c r="S62" s="502" t="s">
        <v>4009</v>
      </c>
      <c r="T62" s="500" t="s">
        <v>4010</v>
      </c>
      <c r="U62" s="501" t="s">
        <v>4011</v>
      </c>
    </row>
    <row r="63" spans="1:21" ht="45">
      <c r="A63" s="28">
        <v>56</v>
      </c>
      <c r="B63" s="28"/>
      <c r="C63" s="498" t="s">
        <v>4012</v>
      </c>
      <c r="D63" s="498" t="s">
        <v>1727</v>
      </c>
      <c r="E63" s="498" t="s">
        <v>3753</v>
      </c>
      <c r="F63" s="498" t="s">
        <v>30</v>
      </c>
      <c r="G63" s="62" t="s">
        <v>1531</v>
      </c>
      <c r="H63" s="69" t="s">
        <v>90</v>
      </c>
      <c r="I63" s="499" t="s">
        <v>5</v>
      </c>
      <c r="J63" s="498" t="s">
        <v>1532</v>
      </c>
      <c r="K63" s="28">
        <v>25000</v>
      </c>
      <c r="L63" s="28">
        <v>15750</v>
      </c>
      <c r="M63" s="28" t="s">
        <v>3733</v>
      </c>
      <c r="N63" s="28">
        <v>17500</v>
      </c>
      <c r="O63" s="28">
        <v>20</v>
      </c>
      <c r="P63" s="28">
        <v>17500</v>
      </c>
      <c r="Q63" s="28" t="s">
        <v>3734</v>
      </c>
      <c r="R63" s="28">
        <v>20</v>
      </c>
      <c r="S63" s="502" t="s">
        <v>4013</v>
      </c>
      <c r="T63" s="500" t="s">
        <v>4014</v>
      </c>
      <c r="U63" s="501" t="s">
        <v>4015</v>
      </c>
    </row>
    <row r="64" spans="1:21" ht="60">
      <c r="A64" s="28">
        <v>57</v>
      </c>
      <c r="B64" s="28"/>
      <c r="C64" s="498" t="s">
        <v>4016</v>
      </c>
      <c r="D64" s="498" t="s">
        <v>2781</v>
      </c>
      <c r="E64" s="498" t="s">
        <v>4017</v>
      </c>
      <c r="F64" s="498" t="s">
        <v>30</v>
      </c>
      <c r="G64" s="62" t="s">
        <v>1531</v>
      </c>
      <c r="H64" s="69" t="s">
        <v>90</v>
      </c>
      <c r="I64" s="499" t="s">
        <v>5</v>
      </c>
      <c r="J64" s="498" t="s">
        <v>1532</v>
      </c>
      <c r="K64" s="28">
        <v>25000</v>
      </c>
      <c r="L64" s="28">
        <v>15750</v>
      </c>
      <c r="M64" s="28" t="s">
        <v>3733</v>
      </c>
      <c r="N64" s="28">
        <v>17500</v>
      </c>
      <c r="O64" s="28">
        <v>20</v>
      </c>
      <c r="P64" s="28">
        <v>17500</v>
      </c>
      <c r="Q64" s="28" t="s">
        <v>3734</v>
      </c>
      <c r="R64" s="28">
        <v>20</v>
      </c>
      <c r="S64" s="502" t="s">
        <v>4018</v>
      </c>
      <c r="T64" s="500" t="s">
        <v>4019</v>
      </c>
      <c r="U64" s="501" t="s">
        <v>4020</v>
      </c>
    </row>
    <row r="65" spans="1:21" ht="45">
      <c r="A65" s="28">
        <v>58</v>
      </c>
      <c r="B65" s="28"/>
      <c r="C65" s="498" t="s">
        <v>4021</v>
      </c>
      <c r="D65" s="498" t="s">
        <v>4022</v>
      </c>
      <c r="E65" s="498" t="s">
        <v>4023</v>
      </c>
      <c r="F65" s="498" t="s">
        <v>30</v>
      </c>
      <c r="G65" s="62" t="s">
        <v>1531</v>
      </c>
      <c r="H65" s="69" t="s">
        <v>90</v>
      </c>
      <c r="I65" s="499" t="s">
        <v>5</v>
      </c>
      <c r="J65" s="498" t="s">
        <v>1532</v>
      </c>
      <c r="K65" s="28">
        <v>25000</v>
      </c>
      <c r="L65" s="28">
        <v>15750</v>
      </c>
      <c r="M65" s="28" t="s">
        <v>3733</v>
      </c>
      <c r="N65" s="28">
        <v>17500</v>
      </c>
      <c r="O65" s="28">
        <v>20</v>
      </c>
      <c r="P65" s="28">
        <v>17500</v>
      </c>
      <c r="Q65" s="28" t="s">
        <v>3734</v>
      </c>
      <c r="R65" s="28">
        <v>20</v>
      </c>
      <c r="S65" s="502" t="s">
        <v>4024</v>
      </c>
      <c r="T65" s="500" t="s">
        <v>4025</v>
      </c>
      <c r="U65" s="501" t="s">
        <v>4026</v>
      </c>
    </row>
    <row r="66" spans="1:21" ht="45">
      <c r="A66" s="28">
        <v>59</v>
      </c>
      <c r="B66" s="28"/>
      <c r="C66" s="498" t="s">
        <v>1768</v>
      </c>
      <c r="D66" s="498" t="s">
        <v>1560</v>
      </c>
      <c r="E66" s="498" t="s">
        <v>4027</v>
      </c>
      <c r="F66" s="498" t="s">
        <v>30</v>
      </c>
      <c r="G66" s="62" t="s">
        <v>1531</v>
      </c>
      <c r="H66" s="69" t="s">
        <v>90</v>
      </c>
      <c r="I66" s="499" t="s">
        <v>5</v>
      </c>
      <c r="J66" s="498" t="s">
        <v>1532</v>
      </c>
      <c r="K66" s="28">
        <v>25000</v>
      </c>
      <c r="L66" s="28">
        <v>15750</v>
      </c>
      <c r="M66" s="28" t="s">
        <v>3733</v>
      </c>
      <c r="N66" s="28">
        <v>17500</v>
      </c>
      <c r="O66" s="28">
        <v>20</v>
      </c>
      <c r="P66" s="28">
        <v>17500</v>
      </c>
      <c r="Q66" s="28" t="s">
        <v>3734</v>
      </c>
      <c r="R66" s="28">
        <v>20</v>
      </c>
      <c r="S66" s="502" t="s">
        <v>4028</v>
      </c>
      <c r="T66" s="500" t="s">
        <v>4029</v>
      </c>
      <c r="U66" s="501" t="s">
        <v>4030</v>
      </c>
    </row>
    <row r="67" spans="1:21" ht="60">
      <c r="A67" s="28">
        <v>60</v>
      </c>
      <c r="B67" s="28"/>
      <c r="C67" s="498" t="s">
        <v>2485</v>
      </c>
      <c r="D67" s="498" t="s">
        <v>4031</v>
      </c>
      <c r="E67" s="498" t="s">
        <v>4032</v>
      </c>
      <c r="F67" s="498" t="s">
        <v>30</v>
      </c>
      <c r="G67" s="62" t="s">
        <v>1531</v>
      </c>
      <c r="H67" s="499" t="s">
        <v>100</v>
      </c>
      <c r="I67" s="499" t="s">
        <v>5</v>
      </c>
      <c r="J67" s="498" t="s">
        <v>1532</v>
      </c>
      <c r="K67" s="28">
        <v>25000</v>
      </c>
      <c r="L67" s="28">
        <v>15750</v>
      </c>
      <c r="M67" s="28" t="s">
        <v>3733</v>
      </c>
      <c r="N67" s="28">
        <v>17500</v>
      </c>
      <c r="O67" s="28">
        <v>20</v>
      </c>
      <c r="P67" s="28">
        <v>17500</v>
      </c>
      <c r="Q67" s="28" t="s">
        <v>3734</v>
      </c>
      <c r="R67" s="28">
        <v>20</v>
      </c>
      <c r="S67" s="502" t="s">
        <v>4033</v>
      </c>
      <c r="T67" s="500" t="s">
        <v>4034</v>
      </c>
      <c r="U67" s="501" t="s">
        <v>4035</v>
      </c>
    </row>
    <row r="68" spans="1:21" ht="45">
      <c r="A68" s="28">
        <v>61</v>
      </c>
      <c r="B68" s="28"/>
      <c r="C68" s="498" t="s">
        <v>4036</v>
      </c>
      <c r="D68" s="498" t="s">
        <v>4037</v>
      </c>
      <c r="E68" s="498" t="s">
        <v>3753</v>
      </c>
      <c r="F68" s="498" t="s">
        <v>30</v>
      </c>
      <c r="G68" s="62" t="s">
        <v>1531</v>
      </c>
      <c r="H68" s="69" t="s">
        <v>90</v>
      </c>
      <c r="I68" s="499" t="s">
        <v>5</v>
      </c>
      <c r="J68" s="498" t="s">
        <v>1532</v>
      </c>
      <c r="K68" s="28">
        <v>25000</v>
      </c>
      <c r="L68" s="28">
        <v>15750</v>
      </c>
      <c r="M68" s="28" t="s">
        <v>3733</v>
      </c>
      <c r="N68" s="28">
        <v>17500</v>
      </c>
      <c r="O68" s="28">
        <v>20</v>
      </c>
      <c r="P68" s="28">
        <v>17500</v>
      </c>
      <c r="Q68" s="28" t="s">
        <v>3734</v>
      </c>
      <c r="R68" s="28">
        <v>20</v>
      </c>
      <c r="S68" s="502" t="s">
        <v>4038</v>
      </c>
      <c r="T68" s="500" t="s">
        <v>4039</v>
      </c>
      <c r="U68" s="501" t="s">
        <v>4040</v>
      </c>
    </row>
    <row r="69" spans="1:21" ht="90">
      <c r="A69" s="28">
        <v>62</v>
      </c>
      <c r="B69" s="28"/>
      <c r="C69" s="498" t="s">
        <v>2240</v>
      </c>
      <c r="D69" s="498" t="s">
        <v>4041</v>
      </c>
      <c r="E69" s="498" t="s">
        <v>4042</v>
      </c>
      <c r="F69" s="498" t="s">
        <v>30</v>
      </c>
      <c r="G69" s="62" t="s">
        <v>1531</v>
      </c>
      <c r="H69" s="69" t="s">
        <v>90</v>
      </c>
      <c r="I69" s="499" t="s">
        <v>5</v>
      </c>
      <c r="J69" s="498" t="s">
        <v>1568</v>
      </c>
      <c r="K69" s="28">
        <v>50000</v>
      </c>
      <c r="L69" s="28">
        <v>31500</v>
      </c>
      <c r="M69" s="28" t="s">
        <v>3733</v>
      </c>
      <c r="N69" s="28">
        <v>35000</v>
      </c>
      <c r="O69" s="28">
        <v>20</v>
      </c>
      <c r="P69" s="28">
        <v>35000</v>
      </c>
      <c r="Q69" s="28" t="s">
        <v>3734</v>
      </c>
      <c r="R69" s="28">
        <v>20</v>
      </c>
      <c r="S69" s="502" t="s">
        <v>4043</v>
      </c>
      <c r="T69" s="500" t="s">
        <v>4044</v>
      </c>
      <c r="U69" s="501" t="s">
        <v>4045</v>
      </c>
    </row>
    <row r="70" spans="1:21" ht="45">
      <c r="A70" s="28">
        <v>63</v>
      </c>
      <c r="B70" s="28"/>
      <c r="C70" s="498" t="s">
        <v>4046</v>
      </c>
      <c r="D70" s="498" t="s">
        <v>3993</v>
      </c>
      <c r="E70" s="498" t="s">
        <v>3988</v>
      </c>
      <c r="F70" s="498" t="s">
        <v>30</v>
      </c>
      <c r="G70" s="62" t="s">
        <v>1531</v>
      </c>
      <c r="H70" s="69" t="s">
        <v>90</v>
      </c>
      <c r="I70" s="499" t="s">
        <v>5</v>
      </c>
      <c r="J70" s="498" t="s">
        <v>1568</v>
      </c>
      <c r="K70" s="28">
        <v>50000</v>
      </c>
      <c r="L70" s="28">
        <v>31500</v>
      </c>
      <c r="M70" s="28" t="s">
        <v>3733</v>
      </c>
      <c r="N70" s="28">
        <v>35000</v>
      </c>
      <c r="O70" s="28">
        <v>20</v>
      </c>
      <c r="P70" s="28">
        <v>35000</v>
      </c>
      <c r="Q70" s="28" t="s">
        <v>3734</v>
      </c>
      <c r="R70" s="28">
        <v>20</v>
      </c>
      <c r="S70" s="502" t="s">
        <v>4047</v>
      </c>
      <c r="T70" s="500" t="s">
        <v>4048</v>
      </c>
      <c r="U70" s="501" t="s">
        <v>4049</v>
      </c>
    </row>
    <row r="71" spans="1:21" ht="45">
      <c r="A71" s="28">
        <v>64</v>
      </c>
      <c r="B71" s="28"/>
      <c r="C71" s="498" t="s">
        <v>2124</v>
      </c>
      <c r="D71" s="498" t="s">
        <v>3848</v>
      </c>
      <c r="E71" s="498" t="s">
        <v>3753</v>
      </c>
      <c r="F71" s="498" t="s">
        <v>30</v>
      </c>
      <c r="G71" s="62" t="s">
        <v>1531</v>
      </c>
      <c r="H71" s="69" t="s">
        <v>90</v>
      </c>
      <c r="I71" s="499" t="s">
        <v>5</v>
      </c>
      <c r="J71" s="498" t="s">
        <v>1532</v>
      </c>
      <c r="K71" s="28">
        <v>25000</v>
      </c>
      <c r="L71" s="28">
        <v>15750</v>
      </c>
      <c r="M71" s="28" t="s">
        <v>3733</v>
      </c>
      <c r="N71" s="28">
        <v>17500</v>
      </c>
      <c r="O71" s="28">
        <v>20</v>
      </c>
      <c r="P71" s="28">
        <v>17500</v>
      </c>
      <c r="Q71" s="28" t="s">
        <v>3734</v>
      </c>
      <c r="R71" s="28">
        <v>20</v>
      </c>
      <c r="S71" s="502" t="s">
        <v>4050</v>
      </c>
      <c r="T71" s="500" t="s">
        <v>4051</v>
      </c>
      <c r="U71" s="501" t="s">
        <v>4052</v>
      </c>
    </row>
    <row r="72" spans="1:21" ht="45">
      <c r="A72" s="28">
        <v>65</v>
      </c>
      <c r="B72" s="28"/>
      <c r="C72" s="498" t="s">
        <v>2165</v>
      </c>
      <c r="D72" s="498" t="s">
        <v>4053</v>
      </c>
      <c r="E72" s="498" t="s">
        <v>3988</v>
      </c>
      <c r="F72" s="498" t="s">
        <v>30</v>
      </c>
      <c r="G72" s="62" t="s">
        <v>1531</v>
      </c>
      <c r="H72" s="69" t="s">
        <v>90</v>
      </c>
      <c r="I72" s="499" t="s">
        <v>5</v>
      </c>
      <c r="J72" s="498" t="s">
        <v>4054</v>
      </c>
      <c r="K72" s="28">
        <v>40000</v>
      </c>
      <c r="L72" s="28">
        <v>25200</v>
      </c>
      <c r="M72" s="28" t="s">
        <v>3733</v>
      </c>
      <c r="N72" s="28">
        <v>28000</v>
      </c>
      <c r="O72" s="28">
        <v>20</v>
      </c>
      <c r="P72" s="28">
        <v>28000</v>
      </c>
      <c r="Q72" s="28" t="s">
        <v>3734</v>
      </c>
      <c r="R72" s="28">
        <v>20</v>
      </c>
      <c r="S72" s="502" t="s">
        <v>4055</v>
      </c>
      <c r="T72" s="500" t="s">
        <v>4056</v>
      </c>
      <c r="U72" s="501" t="s">
        <v>4057</v>
      </c>
    </row>
    <row r="73" spans="1:21" ht="45">
      <c r="A73" s="28">
        <v>66</v>
      </c>
      <c r="B73" s="28"/>
      <c r="C73" s="498" t="s">
        <v>1649</v>
      </c>
      <c r="D73" s="498" t="s">
        <v>3848</v>
      </c>
      <c r="E73" s="498" t="s">
        <v>3988</v>
      </c>
      <c r="F73" s="498" t="s">
        <v>30</v>
      </c>
      <c r="G73" s="62" t="s">
        <v>1531</v>
      </c>
      <c r="H73" s="69" t="s">
        <v>90</v>
      </c>
      <c r="I73" s="499" t="s">
        <v>5</v>
      </c>
      <c r="J73" s="498" t="s">
        <v>1532</v>
      </c>
      <c r="K73" s="28">
        <v>25000</v>
      </c>
      <c r="L73" s="28">
        <v>15750</v>
      </c>
      <c r="M73" s="28" t="s">
        <v>3733</v>
      </c>
      <c r="N73" s="28">
        <v>17500</v>
      </c>
      <c r="O73" s="28">
        <v>20</v>
      </c>
      <c r="P73" s="28">
        <v>17500</v>
      </c>
      <c r="Q73" s="28" t="s">
        <v>3734</v>
      </c>
      <c r="R73" s="28">
        <v>20</v>
      </c>
      <c r="S73" s="502" t="s">
        <v>4058</v>
      </c>
      <c r="T73" s="500" t="s">
        <v>4059</v>
      </c>
      <c r="U73" s="501" t="s">
        <v>4060</v>
      </c>
    </row>
    <row r="74" spans="1:21" ht="75">
      <c r="A74" s="28">
        <v>67</v>
      </c>
      <c r="B74" s="28"/>
      <c r="C74" s="498" t="s">
        <v>2767</v>
      </c>
      <c r="D74" s="498" t="s">
        <v>1846</v>
      </c>
      <c r="E74" s="498" t="s">
        <v>4061</v>
      </c>
      <c r="F74" s="498" t="s">
        <v>30</v>
      </c>
      <c r="G74" s="62" t="s">
        <v>1531</v>
      </c>
      <c r="H74" s="499" t="s">
        <v>100</v>
      </c>
      <c r="I74" s="499" t="s">
        <v>5</v>
      </c>
      <c r="J74" s="498" t="s">
        <v>1532</v>
      </c>
      <c r="K74" s="28">
        <v>25000</v>
      </c>
      <c r="L74" s="28">
        <v>15750</v>
      </c>
      <c r="M74" s="28" t="s">
        <v>3733</v>
      </c>
      <c r="N74" s="28">
        <v>17500</v>
      </c>
      <c r="O74" s="28">
        <v>20</v>
      </c>
      <c r="P74" s="28">
        <v>17500</v>
      </c>
      <c r="Q74" s="28" t="s">
        <v>3734</v>
      </c>
      <c r="R74" s="28">
        <v>20</v>
      </c>
      <c r="S74" s="502" t="s">
        <v>4062</v>
      </c>
      <c r="T74" s="500" t="s">
        <v>4063</v>
      </c>
      <c r="U74" s="501" t="s">
        <v>4064</v>
      </c>
    </row>
    <row r="75" spans="1:21" ht="60">
      <c r="A75" s="28">
        <v>68</v>
      </c>
      <c r="B75" s="28"/>
      <c r="C75" s="498" t="s">
        <v>4065</v>
      </c>
      <c r="D75" s="498" t="s">
        <v>4066</v>
      </c>
      <c r="E75" s="498" t="s">
        <v>4067</v>
      </c>
      <c r="F75" s="498" t="s">
        <v>30</v>
      </c>
      <c r="G75" s="62" t="s">
        <v>1531</v>
      </c>
      <c r="H75" s="69" t="s">
        <v>90</v>
      </c>
      <c r="I75" s="499" t="s">
        <v>5</v>
      </c>
      <c r="J75" s="498" t="s">
        <v>1581</v>
      </c>
      <c r="K75" s="28">
        <v>40000</v>
      </c>
      <c r="L75" s="28">
        <v>25200</v>
      </c>
      <c r="M75" s="28" t="s">
        <v>3733</v>
      </c>
      <c r="N75" s="28">
        <v>28000</v>
      </c>
      <c r="O75" s="28">
        <v>20</v>
      </c>
      <c r="P75" s="28">
        <v>28000</v>
      </c>
      <c r="Q75" s="28" t="s">
        <v>3734</v>
      </c>
      <c r="R75" s="28">
        <v>20</v>
      </c>
      <c r="S75" s="500" t="s">
        <v>4068</v>
      </c>
      <c r="T75" s="500" t="s">
        <v>4069</v>
      </c>
      <c r="U75" s="501" t="s">
        <v>4070</v>
      </c>
    </row>
    <row r="76" spans="1:21" ht="45">
      <c r="A76" s="28">
        <v>69</v>
      </c>
      <c r="B76" s="28"/>
      <c r="C76" s="498" t="s">
        <v>4071</v>
      </c>
      <c r="D76" s="498" t="s">
        <v>1774</v>
      </c>
      <c r="E76" s="498" t="s">
        <v>2880</v>
      </c>
      <c r="F76" s="498" t="s">
        <v>30</v>
      </c>
      <c r="G76" s="62" t="s">
        <v>1531</v>
      </c>
      <c r="H76" s="69" t="s">
        <v>90</v>
      </c>
      <c r="I76" s="69" t="s">
        <v>6</v>
      </c>
      <c r="J76" s="498" t="s">
        <v>1568</v>
      </c>
      <c r="K76" s="28">
        <v>50000</v>
      </c>
      <c r="L76" s="28">
        <v>31500</v>
      </c>
      <c r="M76" s="28" t="s">
        <v>3733</v>
      </c>
      <c r="N76" s="28">
        <v>35000</v>
      </c>
      <c r="O76" s="28">
        <v>20</v>
      </c>
      <c r="P76" s="28">
        <v>35000</v>
      </c>
      <c r="Q76" s="28" t="s">
        <v>3734</v>
      </c>
      <c r="R76" s="28">
        <v>20</v>
      </c>
      <c r="S76" s="500" t="s">
        <v>4072</v>
      </c>
      <c r="T76" s="500" t="s">
        <v>4073</v>
      </c>
      <c r="U76" s="501" t="s">
        <v>4074</v>
      </c>
    </row>
    <row r="77" spans="1:21" ht="75">
      <c r="A77" s="28">
        <v>70</v>
      </c>
      <c r="B77" s="28"/>
      <c r="C77" s="498" t="s">
        <v>4075</v>
      </c>
      <c r="D77" s="498" t="s">
        <v>4076</v>
      </c>
      <c r="E77" s="498" t="s">
        <v>4077</v>
      </c>
      <c r="F77" s="498" t="s">
        <v>30</v>
      </c>
      <c r="G77" s="62" t="s">
        <v>1531</v>
      </c>
      <c r="H77" s="69" t="s">
        <v>90</v>
      </c>
      <c r="I77" s="499" t="s">
        <v>5</v>
      </c>
      <c r="J77" s="498" t="s">
        <v>1568</v>
      </c>
      <c r="K77" s="28">
        <v>50000</v>
      </c>
      <c r="L77" s="28">
        <v>31500</v>
      </c>
      <c r="M77" s="28" t="s">
        <v>3733</v>
      </c>
      <c r="N77" s="28">
        <v>35000</v>
      </c>
      <c r="O77" s="28">
        <v>20</v>
      </c>
      <c r="P77" s="28">
        <v>35000</v>
      </c>
      <c r="Q77" s="28" t="s">
        <v>3734</v>
      </c>
      <c r="R77" s="28">
        <v>20</v>
      </c>
      <c r="S77" s="500" t="s">
        <v>4078</v>
      </c>
      <c r="T77" s="500" t="s">
        <v>4079</v>
      </c>
      <c r="U77" s="501" t="s">
        <v>4080</v>
      </c>
    </row>
    <row r="78" spans="1:21" ht="75">
      <c r="A78" s="28">
        <v>71</v>
      </c>
      <c r="B78" s="28"/>
      <c r="C78" s="498" t="s">
        <v>4081</v>
      </c>
      <c r="D78" s="498" t="s">
        <v>4082</v>
      </c>
      <c r="E78" s="498" t="s">
        <v>4077</v>
      </c>
      <c r="F78" s="498" t="s">
        <v>30</v>
      </c>
      <c r="G78" s="62" t="s">
        <v>1531</v>
      </c>
      <c r="H78" s="69" t="s">
        <v>90</v>
      </c>
      <c r="I78" s="499" t="s">
        <v>5</v>
      </c>
      <c r="J78" s="498" t="s">
        <v>1568</v>
      </c>
      <c r="K78" s="28">
        <v>50000</v>
      </c>
      <c r="L78" s="28">
        <v>31500</v>
      </c>
      <c r="M78" s="28" t="s">
        <v>3733</v>
      </c>
      <c r="N78" s="28">
        <v>35000</v>
      </c>
      <c r="O78" s="28">
        <v>20</v>
      </c>
      <c r="P78" s="28">
        <v>35000</v>
      </c>
      <c r="Q78" s="28" t="s">
        <v>3734</v>
      </c>
      <c r="R78" s="28">
        <v>20</v>
      </c>
      <c r="S78" s="500" t="s">
        <v>4083</v>
      </c>
      <c r="T78" s="500" t="s">
        <v>4084</v>
      </c>
      <c r="U78" s="501" t="s">
        <v>4085</v>
      </c>
    </row>
    <row r="79" spans="1:21" ht="75">
      <c r="A79" s="28">
        <v>72</v>
      </c>
      <c r="B79" s="28"/>
      <c r="C79" s="498" t="s">
        <v>4086</v>
      </c>
      <c r="D79" s="498" t="s">
        <v>1875</v>
      </c>
      <c r="E79" s="498" t="s">
        <v>4077</v>
      </c>
      <c r="F79" s="498" t="s">
        <v>30</v>
      </c>
      <c r="G79" s="62" t="s">
        <v>1531</v>
      </c>
      <c r="H79" s="69" t="s">
        <v>90</v>
      </c>
      <c r="I79" s="499" t="s">
        <v>5</v>
      </c>
      <c r="J79" s="498" t="s">
        <v>1532</v>
      </c>
      <c r="K79" s="28">
        <v>25000</v>
      </c>
      <c r="L79" s="28">
        <v>15750</v>
      </c>
      <c r="M79" s="28" t="s">
        <v>3733</v>
      </c>
      <c r="N79" s="28">
        <v>17500</v>
      </c>
      <c r="O79" s="28">
        <v>20</v>
      </c>
      <c r="P79" s="28">
        <v>17500</v>
      </c>
      <c r="Q79" s="28" t="s">
        <v>3734</v>
      </c>
      <c r="R79" s="28">
        <v>20</v>
      </c>
      <c r="S79" s="500" t="s">
        <v>4087</v>
      </c>
      <c r="T79" s="500" t="s">
        <v>4088</v>
      </c>
      <c r="U79" s="501" t="s">
        <v>4089</v>
      </c>
    </row>
    <row r="80" spans="1:21" ht="45">
      <c r="A80" s="28">
        <v>73</v>
      </c>
      <c r="B80" s="28"/>
      <c r="C80" s="498" t="s">
        <v>2187</v>
      </c>
      <c r="D80" s="498" t="s">
        <v>1661</v>
      </c>
      <c r="E80" s="498" t="s">
        <v>3988</v>
      </c>
      <c r="F80" s="498" t="s">
        <v>30</v>
      </c>
      <c r="G80" s="62" t="s">
        <v>1531</v>
      </c>
      <c r="H80" s="69" t="s">
        <v>90</v>
      </c>
      <c r="I80" s="499" t="s">
        <v>5</v>
      </c>
      <c r="J80" s="498" t="s">
        <v>1568</v>
      </c>
      <c r="K80" s="28">
        <v>50000</v>
      </c>
      <c r="L80" s="28">
        <v>31500</v>
      </c>
      <c r="M80" s="28" t="s">
        <v>3733</v>
      </c>
      <c r="N80" s="28">
        <v>35000</v>
      </c>
      <c r="O80" s="28">
        <v>20</v>
      </c>
      <c r="P80" s="28">
        <v>35000</v>
      </c>
      <c r="Q80" s="28" t="s">
        <v>3734</v>
      </c>
      <c r="R80" s="28">
        <v>20</v>
      </c>
      <c r="S80" s="502" t="s">
        <v>4090</v>
      </c>
      <c r="T80" s="500" t="s">
        <v>4091</v>
      </c>
      <c r="U80" s="501" t="s">
        <v>4092</v>
      </c>
    </row>
    <row r="81" spans="1:21" ht="45">
      <c r="A81" s="28">
        <v>74</v>
      </c>
      <c r="B81" s="28"/>
      <c r="C81" s="498" t="s">
        <v>1727</v>
      </c>
      <c r="D81" s="498" t="s">
        <v>4093</v>
      </c>
      <c r="E81" s="498" t="s">
        <v>3988</v>
      </c>
      <c r="F81" s="498" t="s">
        <v>30</v>
      </c>
      <c r="G81" s="62" t="s">
        <v>1531</v>
      </c>
      <c r="H81" s="69" t="s">
        <v>90</v>
      </c>
      <c r="I81" s="499" t="s">
        <v>5</v>
      </c>
      <c r="J81" s="498" t="s">
        <v>1532</v>
      </c>
      <c r="K81" s="28">
        <v>25000</v>
      </c>
      <c r="L81" s="28">
        <v>15750</v>
      </c>
      <c r="M81" s="28" t="s">
        <v>3733</v>
      </c>
      <c r="N81" s="28">
        <v>17500</v>
      </c>
      <c r="O81" s="28">
        <v>20</v>
      </c>
      <c r="P81" s="28">
        <v>17500</v>
      </c>
      <c r="Q81" s="28" t="s">
        <v>3734</v>
      </c>
      <c r="R81" s="28">
        <v>20</v>
      </c>
      <c r="S81" s="502" t="s">
        <v>4094</v>
      </c>
      <c r="T81" s="500" t="s">
        <v>4095</v>
      </c>
      <c r="U81" s="501" t="s">
        <v>4096</v>
      </c>
    </row>
    <row r="82" spans="1:21" ht="45">
      <c r="A82" s="28">
        <v>75</v>
      </c>
      <c r="B82" s="28"/>
      <c r="C82" s="498" t="s">
        <v>4097</v>
      </c>
      <c r="D82" s="498" t="s">
        <v>4098</v>
      </c>
      <c r="E82" s="498" t="s">
        <v>3988</v>
      </c>
      <c r="F82" s="498" t="s">
        <v>30</v>
      </c>
      <c r="G82" s="62" t="s">
        <v>1531</v>
      </c>
      <c r="H82" s="499" t="s">
        <v>100</v>
      </c>
      <c r="I82" s="499" t="s">
        <v>5</v>
      </c>
      <c r="J82" s="498" t="s">
        <v>1532</v>
      </c>
      <c r="K82" s="28">
        <v>25000</v>
      </c>
      <c r="L82" s="28">
        <v>15750</v>
      </c>
      <c r="M82" s="28" t="s">
        <v>3733</v>
      </c>
      <c r="N82" s="28">
        <v>17500</v>
      </c>
      <c r="O82" s="28">
        <v>20</v>
      </c>
      <c r="P82" s="28">
        <v>17500</v>
      </c>
      <c r="Q82" s="28" t="s">
        <v>3734</v>
      </c>
      <c r="R82" s="28">
        <v>20</v>
      </c>
      <c r="S82" s="502" t="s">
        <v>4099</v>
      </c>
      <c r="T82" s="500" t="s">
        <v>4100</v>
      </c>
      <c r="U82" s="501" t="s">
        <v>4101</v>
      </c>
    </row>
    <row r="83" spans="1:21" ht="45">
      <c r="A83" s="28">
        <v>76</v>
      </c>
      <c r="B83" s="28"/>
      <c r="C83" s="498" t="s">
        <v>2513</v>
      </c>
      <c r="D83" s="498" t="s">
        <v>2650</v>
      </c>
      <c r="E83" s="498" t="s">
        <v>4102</v>
      </c>
      <c r="F83" s="498" t="s">
        <v>30</v>
      </c>
      <c r="G83" s="62" t="s">
        <v>1531</v>
      </c>
      <c r="H83" s="69" t="s">
        <v>90</v>
      </c>
      <c r="I83" s="499" t="s">
        <v>5</v>
      </c>
      <c r="J83" s="498" t="s">
        <v>1532</v>
      </c>
      <c r="K83" s="28">
        <v>25000</v>
      </c>
      <c r="L83" s="28">
        <v>15750</v>
      </c>
      <c r="M83" s="28" t="s">
        <v>3733</v>
      </c>
      <c r="N83" s="28">
        <v>17500</v>
      </c>
      <c r="O83" s="28">
        <v>20</v>
      </c>
      <c r="P83" s="28">
        <v>17500</v>
      </c>
      <c r="Q83" s="28" t="s">
        <v>3734</v>
      </c>
      <c r="R83" s="28">
        <v>20</v>
      </c>
      <c r="S83" s="500" t="s">
        <v>4103</v>
      </c>
      <c r="T83" s="500" t="s">
        <v>4104</v>
      </c>
      <c r="U83" s="501" t="s">
        <v>4105</v>
      </c>
    </row>
    <row r="84" spans="1:21" ht="45">
      <c r="A84" s="28">
        <v>77</v>
      </c>
      <c r="B84" s="28"/>
      <c r="C84" s="498" t="s">
        <v>2662</v>
      </c>
      <c r="D84" s="498" t="s">
        <v>4106</v>
      </c>
      <c r="E84" s="498" t="s">
        <v>4107</v>
      </c>
      <c r="F84" s="498" t="s">
        <v>30</v>
      </c>
      <c r="G84" s="62" t="s">
        <v>1531</v>
      </c>
      <c r="H84" s="499" t="s">
        <v>100</v>
      </c>
      <c r="I84" s="499" t="s">
        <v>5</v>
      </c>
      <c r="J84" s="498" t="s">
        <v>1532</v>
      </c>
      <c r="K84" s="28">
        <v>40000</v>
      </c>
      <c r="L84" s="28">
        <v>25200</v>
      </c>
      <c r="M84" s="28" t="s">
        <v>3733</v>
      </c>
      <c r="N84" s="28">
        <v>28000</v>
      </c>
      <c r="O84" s="28">
        <v>20</v>
      </c>
      <c r="P84" s="28">
        <v>28000</v>
      </c>
      <c r="Q84" s="28" t="s">
        <v>3734</v>
      </c>
      <c r="R84" s="28">
        <v>20</v>
      </c>
      <c r="S84" s="502" t="s">
        <v>4108</v>
      </c>
      <c r="T84" s="500" t="s">
        <v>4109</v>
      </c>
      <c r="U84" s="501" t="s">
        <v>4110</v>
      </c>
    </row>
    <row r="85" spans="1:21" ht="45">
      <c r="A85" s="28">
        <v>78</v>
      </c>
      <c r="B85" s="28"/>
      <c r="C85" s="498" t="s">
        <v>1802</v>
      </c>
      <c r="D85" s="498" t="s">
        <v>4111</v>
      </c>
      <c r="E85" s="498" t="s">
        <v>4008</v>
      </c>
      <c r="F85" s="498" t="s">
        <v>30</v>
      </c>
      <c r="G85" s="62" t="s">
        <v>1531</v>
      </c>
      <c r="H85" s="69" t="s">
        <v>90</v>
      </c>
      <c r="I85" s="499" t="s">
        <v>5</v>
      </c>
      <c r="J85" s="498" t="s">
        <v>1532</v>
      </c>
      <c r="K85" s="28">
        <v>25000</v>
      </c>
      <c r="L85" s="28">
        <v>15750</v>
      </c>
      <c r="M85" s="28" t="s">
        <v>3733</v>
      </c>
      <c r="N85" s="28">
        <v>17500</v>
      </c>
      <c r="O85" s="28">
        <v>20</v>
      </c>
      <c r="P85" s="28">
        <v>17500</v>
      </c>
      <c r="Q85" s="28" t="s">
        <v>3734</v>
      </c>
      <c r="R85" s="28">
        <v>20</v>
      </c>
      <c r="S85" s="502" t="s">
        <v>4112</v>
      </c>
      <c r="T85" s="500" t="s">
        <v>4113</v>
      </c>
      <c r="U85" s="501" t="s">
        <v>4114</v>
      </c>
    </row>
    <row r="86" spans="1:21" ht="45">
      <c r="A86" s="28">
        <v>79</v>
      </c>
      <c r="B86" s="28"/>
      <c r="C86" s="498" t="s">
        <v>3121</v>
      </c>
      <c r="D86" s="498" t="s">
        <v>1551</v>
      </c>
      <c r="E86" s="498" t="s">
        <v>4008</v>
      </c>
      <c r="F86" s="498" t="s">
        <v>30</v>
      </c>
      <c r="G86" s="62" t="s">
        <v>1531</v>
      </c>
      <c r="H86" s="499" t="s">
        <v>100</v>
      </c>
      <c r="I86" s="499" t="s">
        <v>5</v>
      </c>
      <c r="J86" s="498" t="s">
        <v>1532</v>
      </c>
      <c r="K86" s="28">
        <v>25000</v>
      </c>
      <c r="L86" s="28">
        <v>15750</v>
      </c>
      <c r="M86" s="28" t="s">
        <v>3733</v>
      </c>
      <c r="N86" s="28">
        <v>17500</v>
      </c>
      <c r="O86" s="28">
        <v>20</v>
      </c>
      <c r="P86" s="28">
        <v>17500</v>
      </c>
      <c r="Q86" s="28" t="s">
        <v>3734</v>
      </c>
      <c r="R86" s="28">
        <v>20</v>
      </c>
      <c r="S86" s="502" t="s">
        <v>4115</v>
      </c>
      <c r="T86" s="500" t="s">
        <v>4116</v>
      </c>
      <c r="U86" s="501" t="s">
        <v>4117</v>
      </c>
    </row>
    <row r="87" spans="1:21" ht="45">
      <c r="A87" s="28">
        <v>80</v>
      </c>
      <c r="B87" s="28"/>
      <c r="C87" s="498" t="s">
        <v>4118</v>
      </c>
      <c r="D87" s="498" t="s">
        <v>3752</v>
      </c>
      <c r="E87" s="498" t="s">
        <v>3988</v>
      </c>
      <c r="F87" s="498" t="s">
        <v>30</v>
      </c>
      <c r="G87" s="62" t="s">
        <v>1531</v>
      </c>
      <c r="H87" s="69" t="s">
        <v>90</v>
      </c>
      <c r="I87" s="499" t="s">
        <v>5</v>
      </c>
      <c r="J87" s="498" t="s">
        <v>1532</v>
      </c>
      <c r="K87" s="28">
        <v>25000</v>
      </c>
      <c r="L87" s="28">
        <v>15750</v>
      </c>
      <c r="M87" s="28" t="s">
        <v>3733</v>
      </c>
      <c r="N87" s="28">
        <v>17500</v>
      </c>
      <c r="O87" s="28">
        <v>20</v>
      </c>
      <c r="P87" s="28">
        <v>17500</v>
      </c>
      <c r="Q87" s="28" t="s">
        <v>3734</v>
      </c>
      <c r="R87" s="28">
        <v>20</v>
      </c>
      <c r="S87" s="502" t="s">
        <v>4119</v>
      </c>
      <c r="T87" s="500" t="s">
        <v>4120</v>
      </c>
      <c r="U87" s="501" t="s">
        <v>4121</v>
      </c>
    </row>
    <row r="88" spans="1:21" ht="45">
      <c r="A88" s="28">
        <v>81</v>
      </c>
      <c r="B88" s="28"/>
      <c r="C88" s="498" t="s">
        <v>4122</v>
      </c>
      <c r="D88" s="498" t="s">
        <v>4123</v>
      </c>
      <c r="E88" s="498" t="s">
        <v>4008</v>
      </c>
      <c r="F88" s="498" t="s">
        <v>30</v>
      </c>
      <c r="G88" s="62" t="s">
        <v>1531</v>
      </c>
      <c r="H88" s="69" t="s">
        <v>90</v>
      </c>
      <c r="I88" s="499" t="s">
        <v>5</v>
      </c>
      <c r="J88" s="498" t="s">
        <v>1532</v>
      </c>
      <c r="K88" s="28">
        <v>25000</v>
      </c>
      <c r="L88" s="28">
        <v>15750</v>
      </c>
      <c r="M88" s="28" t="s">
        <v>3733</v>
      </c>
      <c r="N88" s="28">
        <v>17500</v>
      </c>
      <c r="O88" s="28">
        <v>20</v>
      </c>
      <c r="P88" s="28">
        <v>17500</v>
      </c>
      <c r="Q88" s="28" t="s">
        <v>3734</v>
      </c>
      <c r="R88" s="28">
        <v>20</v>
      </c>
      <c r="S88" s="502" t="s">
        <v>4124</v>
      </c>
      <c r="T88" s="500" t="s">
        <v>4125</v>
      </c>
      <c r="U88" s="501" t="s">
        <v>4126</v>
      </c>
    </row>
    <row r="89" spans="1:21" ht="45">
      <c r="A89" s="28">
        <v>82</v>
      </c>
      <c r="B89" s="28"/>
      <c r="C89" s="498" t="s">
        <v>4127</v>
      </c>
      <c r="D89" s="498" t="s">
        <v>4128</v>
      </c>
      <c r="E89" s="498" t="s">
        <v>3988</v>
      </c>
      <c r="F89" s="498" t="s">
        <v>30</v>
      </c>
      <c r="G89" s="62" t="s">
        <v>1531</v>
      </c>
      <c r="H89" s="69" t="s">
        <v>90</v>
      </c>
      <c r="I89" s="499" t="s">
        <v>5</v>
      </c>
      <c r="J89" s="498" t="s">
        <v>1557</v>
      </c>
      <c r="K89" s="28">
        <v>40000</v>
      </c>
      <c r="L89" s="28">
        <v>25200</v>
      </c>
      <c r="M89" s="28" t="s">
        <v>3733</v>
      </c>
      <c r="N89" s="28">
        <v>28000</v>
      </c>
      <c r="O89" s="28">
        <v>20</v>
      </c>
      <c r="P89" s="28">
        <v>28000</v>
      </c>
      <c r="Q89" s="28" t="s">
        <v>3734</v>
      </c>
      <c r="R89" s="28">
        <v>20</v>
      </c>
      <c r="S89" s="500" t="s">
        <v>4129</v>
      </c>
      <c r="T89" s="500" t="s">
        <v>4130</v>
      </c>
      <c r="U89" s="501" t="s">
        <v>4131</v>
      </c>
    </row>
    <row r="90" spans="1:21" ht="60">
      <c r="A90" s="28">
        <v>83</v>
      </c>
      <c r="B90" s="28"/>
      <c r="C90" s="498" t="s">
        <v>3853</v>
      </c>
      <c r="D90" s="498" t="s">
        <v>4132</v>
      </c>
      <c r="E90" s="498" t="s">
        <v>3843</v>
      </c>
      <c r="F90" s="498" t="s">
        <v>30</v>
      </c>
      <c r="G90" s="62" t="s">
        <v>1531</v>
      </c>
      <c r="H90" s="69" t="s">
        <v>90</v>
      </c>
      <c r="I90" s="499" t="s">
        <v>5</v>
      </c>
      <c r="J90" s="498" t="s">
        <v>1581</v>
      </c>
      <c r="K90" s="28">
        <v>40000</v>
      </c>
      <c r="L90" s="28">
        <v>25200</v>
      </c>
      <c r="M90" s="28" t="s">
        <v>3733</v>
      </c>
      <c r="N90" s="28">
        <v>28000</v>
      </c>
      <c r="O90" s="28">
        <v>20</v>
      </c>
      <c r="P90" s="28">
        <v>28000</v>
      </c>
      <c r="Q90" s="28" t="s">
        <v>3734</v>
      </c>
      <c r="R90" s="28">
        <v>20</v>
      </c>
      <c r="S90" s="500" t="s">
        <v>4133</v>
      </c>
      <c r="T90" s="500" t="s">
        <v>4134</v>
      </c>
      <c r="U90" s="501" t="s">
        <v>4135</v>
      </c>
    </row>
    <row r="91" spans="1:21" ht="75">
      <c r="A91" s="28">
        <v>84</v>
      </c>
      <c r="B91" s="28"/>
      <c r="C91" s="498" t="s">
        <v>4136</v>
      </c>
      <c r="D91" s="498" t="s">
        <v>1546</v>
      </c>
      <c r="E91" s="498" t="s">
        <v>4137</v>
      </c>
      <c r="F91" s="498" t="s">
        <v>30</v>
      </c>
      <c r="G91" s="62" t="s">
        <v>1531</v>
      </c>
      <c r="H91" s="499" t="s">
        <v>100</v>
      </c>
      <c r="I91" s="499" t="s">
        <v>5</v>
      </c>
      <c r="J91" s="498" t="s">
        <v>1568</v>
      </c>
      <c r="K91" s="28">
        <v>50000</v>
      </c>
      <c r="L91" s="28">
        <v>31500</v>
      </c>
      <c r="M91" s="28" t="s">
        <v>3733</v>
      </c>
      <c r="N91" s="28">
        <v>35000</v>
      </c>
      <c r="O91" s="28">
        <v>20</v>
      </c>
      <c r="P91" s="28">
        <v>35000</v>
      </c>
      <c r="Q91" s="28" t="s">
        <v>3734</v>
      </c>
      <c r="R91" s="28">
        <v>20</v>
      </c>
      <c r="S91" s="500" t="s">
        <v>4138</v>
      </c>
      <c r="T91" s="500" t="s">
        <v>4139</v>
      </c>
      <c r="U91" s="501" t="s">
        <v>4140</v>
      </c>
    </row>
    <row r="92" spans="1:21" ht="75">
      <c r="A92" s="28">
        <v>85</v>
      </c>
      <c r="B92" s="28"/>
      <c r="C92" s="498" t="s">
        <v>4141</v>
      </c>
      <c r="D92" s="498" t="s">
        <v>4142</v>
      </c>
      <c r="E92" s="498" t="s">
        <v>4143</v>
      </c>
      <c r="F92" s="498" t="s">
        <v>30</v>
      </c>
      <c r="G92" s="62" t="s">
        <v>1531</v>
      </c>
      <c r="H92" s="69" t="s">
        <v>90</v>
      </c>
      <c r="I92" s="499" t="s">
        <v>5</v>
      </c>
      <c r="J92" s="498" t="s">
        <v>1877</v>
      </c>
      <c r="K92" s="28">
        <v>40000</v>
      </c>
      <c r="L92" s="28">
        <v>25200</v>
      </c>
      <c r="M92" s="28" t="s">
        <v>3733</v>
      </c>
      <c r="N92" s="28">
        <v>28000</v>
      </c>
      <c r="O92" s="28">
        <v>20</v>
      </c>
      <c r="P92" s="28">
        <v>28000</v>
      </c>
      <c r="Q92" s="28" t="s">
        <v>3734</v>
      </c>
      <c r="R92" s="28">
        <v>20</v>
      </c>
      <c r="S92" s="500" t="s">
        <v>4144</v>
      </c>
      <c r="T92" s="500" t="s">
        <v>4145</v>
      </c>
      <c r="U92" s="501" t="s">
        <v>4146</v>
      </c>
    </row>
    <row r="93" spans="1:21" ht="105">
      <c r="A93" s="28">
        <v>86</v>
      </c>
      <c r="B93" s="28"/>
      <c r="C93" s="498" t="s">
        <v>3739</v>
      </c>
      <c r="D93" s="498" t="s">
        <v>2812</v>
      </c>
      <c r="E93" s="498" t="s">
        <v>4147</v>
      </c>
      <c r="F93" s="498" t="s">
        <v>30</v>
      </c>
      <c r="G93" s="62" t="s">
        <v>2281</v>
      </c>
      <c r="H93" s="69" t="s">
        <v>90</v>
      </c>
      <c r="I93" s="69" t="s">
        <v>6</v>
      </c>
      <c r="J93" s="498" t="s">
        <v>1568</v>
      </c>
      <c r="K93" s="28">
        <v>100000</v>
      </c>
      <c r="L93" s="28">
        <v>63000</v>
      </c>
      <c r="M93" s="28" t="s">
        <v>3733</v>
      </c>
      <c r="N93" s="28">
        <v>70000</v>
      </c>
      <c r="O93" s="28">
        <v>20</v>
      </c>
      <c r="P93" s="28">
        <v>70000</v>
      </c>
      <c r="Q93" s="28" t="s">
        <v>3734</v>
      </c>
      <c r="R93" s="28">
        <v>20</v>
      </c>
      <c r="S93" s="500" t="s">
        <v>4148</v>
      </c>
      <c r="T93" s="500" t="s">
        <v>4149</v>
      </c>
      <c r="U93" s="501" t="s">
        <v>4150</v>
      </c>
    </row>
    <row r="94" spans="1:21" ht="45">
      <c r="A94" s="28">
        <v>87</v>
      </c>
      <c r="B94" s="28"/>
      <c r="C94" s="498" t="s">
        <v>4151</v>
      </c>
      <c r="D94" s="498" t="s">
        <v>1774</v>
      </c>
      <c r="E94" s="498" t="s">
        <v>2880</v>
      </c>
      <c r="F94" s="498" t="s">
        <v>30</v>
      </c>
      <c r="G94" s="62" t="s">
        <v>1531</v>
      </c>
      <c r="H94" s="69" t="s">
        <v>90</v>
      </c>
      <c r="I94" s="69" t="s">
        <v>6</v>
      </c>
      <c r="J94" s="498" t="s">
        <v>1568</v>
      </c>
      <c r="K94" s="28">
        <v>50000</v>
      </c>
      <c r="L94" s="28">
        <v>31500</v>
      </c>
      <c r="M94" s="28" t="s">
        <v>3733</v>
      </c>
      <c r="N94" s="28">
        <v>35000</v>
      </c>
      <c r="O94" s="28">
        <v>20</v>
      </c>
      <c r="P94" s="28">
        <v>35000</v>
      </c>
      <c r="Q94" s="28" t="s">
        <v>3734</v>
      </c>
      <c r="R94" s="28">
        <v>20</v>
      </c>
      <c r="S94" s="500" t="s">
        <v>4152</v>
      </c>
      <c r="T94" s="500" t="s">
        <v>4153</v>
      </c>
      <c r="U94" s="501" t="s">
        <v>4154</v>
      </c>
    </row>
    <row r="95" spans="1:21" ht="90">
      <c r="A95" s="28">
        <v>88</v>
      </c>
      <c r="B95" s="28"/>
      <c r="C95" s="498" t="s">
        <v>4155</v>
      </c>
      <c r="D95" s="498" t="s">
        <v>4156</v>
      </c>
      <c r="E95" s="498" t="s">
        <v>4157</v>
      </c>
      <c r="F95" s="498" t="s">
        <v>30</v>
      </c>
      <c r="G95" s="62" t="s">
        <v>1531</v>
      </c>
      <c r="H95" s="69" t="s">
        <v>90</v>
      </c>
      <c r="I95" s="499" t="s">
        <v>5</v>
      </c>
      <c r="J95" s="498" t="s">
        <v>1532</v>
      </c>
      <c r="K95" s="28">
        <v>25000</v>
      </c>
      <c r="L95" s="28">
        <v>15750</v>
      </c>
      <c r="M95" s="28" t="s">
        <v>3733</v>
      </c>
      <c r="N95" s="28">
        <v>17500</v>
      </c>
      <c r="O95" s="28">
        <v>20</v>
      </c>
      <c r="P95" s="28">
        <v>17500</v>
      </c>
      <c r="Q95" s="28" t="s">
        <v>3734</v>
      </c>
      <c r="R95" s="28">
        <v>20</v>
      </c>
      <c r="S95" s="500" t="s">
        <v>4158</v>
      </c>
      <c r="T95" s="500" t="s">
        <v>4159</v>
      </c>
      <c r="U95" s="501" t="s">
        <v>4160</v>
      </c>
    </row>
    <row r="96" spans="1:21" ht="45">
      <c r="A96" s="28">
        <v>89</v>
      </c>
      <c r="B96" s="28"/>
      <c r="C96" s="498" t="s">
        <v>4161</v>
      </c>
      <c r="D96" s="498" t="s">
        <v>4162</v>
      </c>
      <c r="E96" s="498" t="s">
        <v>2833</v>
      </c>
      <c r="F96" s="498" t="s">
        <v>30</v>
      </c>
      <c r="G96" s="62" t="s">
        <v>1531</v>
      </c>
      <c r="H96" s="499" t="s">
        <v>100</v>
      </c>
      <c r="I96" s="69" t="s">
        <v>6</v>
      </c>
      <c r="J96" s="498" t="s">
        <v>1568</v>
      </c>
      <c r="K96" s="28">
        <v>50000</v>
      </c>
      <c r="L96" s="28">
        <v>31500</v>
      </c>
      <c r="M96" s="28" t="s">
        <v>3733</v>
      </c>
      <c r="N96" s="28">
        <v>35000</v>
      </c>
      <c r="O96" s="28">
        <v>20</v>
      </c>
      <c r="P96" s="28">
        <v>35000</v>
      </c>
      <c r="Q96" s="28" t="s">
        <v>3734</v>
      </c>
      <c r="R96" s="28">
        <v>20</v>
      </c>
      <c r="S96" s="501" t="s">
        <v>4163</v>
      </c>
      <c r="T96" s="501" t="s">
        <v>4164</v>
      </c>
      <c r="U96" s="501" t="s">
        <v>4165</v>
      </c>
    </row>
    <row r="97" spans="1:21" ht="75">
      <c r="A97" s="28">
        <v>90</v>
      </c>
      <c r="B97" s="28"/>
      <c r="C97" s="498" t="s">
        <v>4166</v>
      </c>
      <c r="D97" s="498" t="s">
        <v>4167</v>
      </c>
      <c r="E97" s="498" t="s">
        <v>4168</v>
      </c>
      <c r="F97" s="498" t="s">
        <v>30</v>
      </c>
      <c r="G97" s="62" t="s">
        <v>1531</v>
      </c>
      <c r="H97" s="499" t="s">
        <v>100</v>
      </c>
      <c r="I97" s="499" t="s">
        <v>5</v>
      </c>
      <c r="J97" s="498" t="s">
        <v>1895</v>
      </c>
      <c r="K97" s="28">
        <v>30000</v>
      </c>
      <c r="L97" s="28">
        <v>18900</v>
      </c>
      <c r="M97" s="28" t="s">
        <v>3733</v>
      </c>
      <c r="N97" s="28">
        <v>21000</v>
      </c>
      <c r="O97" s="28">
        <v>20</v>
      </c>
      <c r="P97" s="28">
        <v>21000</v>
      </c>
      <c r="Q97" s="28" t="s">
        <v>3734</v>
      </c>
      <c r="R97" s="28">
        <v>20</v>
      </c>
      <c r="S97" s="500" t="s">
        <v>4169</v>
      </c>
      <c r="T97" s="500" t="s">
        <v>4170</v>
      </c>
      <c r="U97" s="501" t="s">
        <v>4171</v>
      </c>
    </row>
    <row r="98" spans="1:21" ht="60">
      <c r="A98" s="28">
        <v>91</v>
      </c>
      <c r="B98" s="28"/>
      <c r="C98" s="498" t="s">
        <v>4172</v>
      </c>
      <c r="D98" s="498" t="s">
        <v>4173</v>
      </c>
      <c r="E98" s="498" t="s">
        <v>4174</v>
      </c>
      <c r="F98" s="498" t="s">
        <v>30</v>
      </c>
      <c r="G98" s="62" t="s">
        <v>1531</v>
      </c>
      <c r="H98" s="69" t="s">
        <v>90</v>
      </c>
      <c r="I98" s="499" t="s">
        <v>5</v>
      </c>
      <c r="J98" s="498" t="s">
        <v>1568</v>
      </c>
      <c r="K98" s="28">
        <v>50000</v>
      </c>
      <c r="L98" s="28">
        <v>31500</v>
      </c>
      <c r="M98" s="28" t="s">
        <v>3733</v>
      </c>
      <c r="N98" s="28">
        <v>35000</v>
      </c>
      <c r="O98" s="28">
        <v>20</v>
      </c>
      <c r="P98" s="28">
        <v>35000</v>
      </c>
      <c r="Q98" s="28" t="s">
        <v>3734</v>
      </c>
      <c r="R98" s="28">
        <v>20</v>
      </c>
      <c r="S98" s="501" t="s">
        <v>4175</v>
      </c>
      <c r="T98" s="501" t="s">
        <v>4176</v>
      </c>
      <c r="U98" s="501" t="s">
        <v>4177</v>
      </c>
    </row>
    <row r="99" spans="1:21" ht="60">
      <c r="A99" s="28">
        <v>92</v>
      </c>
      <c r="B99" s="28"/>
      <c r="C99" s="498" t="s">
        <v>4178</v>
      </c>
      <c r="D99" s="498" t="s">
        <v>2694</v>
      </c>
      <c r="E99" s="498" t="s">
        <v>4174</v>
      </c>
      <c r="F99" s="498" t="s">
        <v>30</v>
      </c>
      <c r="G99" s="62" t="s">
        <v>1531</v>
      </c>
      <c r="H99" s="69" t="s">
        <v>90</v>
      </c>
      <c r="I99" s="499" t="s">
        <v>5</v>
      </c>
      <c r="J99" s="498" t="s">
        <v>1568</v>
      </c>
      <c r="K99" s="28">
        <v>50000</v>
      </c>
      <c r="L99" s="28">
        <v>31500</v>
      </c>
      <c r="M99" s="28" t="s">
        <v>3733</v>
      </c>
      <c r="N99" s="28">
        <v>35000</v>
      </c>
      <c r="O99" s="28">
        <v>20</v>
      </c>
      <c r="P99" s="28">
        <v>35000</v>
      </c>
      <c r="Q99" s="28" t="s">
        <v>3734</v>
      </c>
      <c r="R99" s="28">
        <v>20</v>
      </c>
      <c r="S99" s="500" t="s">
        <v>4179</v>
      </c>
      <c r="T99" s="500" t="s">
        <v>4180</v>
      </c>
      <c r="U99" s="501" t="s">
        <v>4181</v>
      </c>
    </row>
    <row r="100" spans="1:21" ht="60">
      <c r="A100" s="28">
        <v>93</v>
      </c>
      <c r="B100" s="28"/>
      <c r="C100" s="498" t="s">
        <v>4182</v>
      </c>
      <c r="D100" s="498" t="s">
        <v>4183</v>
      </c>
      <c r="E100" s="498" t="s">
        <v>4174</v>
      </c>
      <c r="F100" s="498" t="s">
        <v>30</v>
      </c>
      <c r="G100" s="62" t="s">
        <v>1531</v>
      </c>
      <c r="H100" s="69" t="s">
        <v>90</v>
      </c>
      <c r="I100" s="499" t="s">
        <v>5</v>
      </c>
      <c r="J100" s="498" t="s">
        <v>1568</v>
      </c>
      <c r="K100" s="28">
        <v>50000</v>
      </c>
      <c r="L100" s="28">
        <v>31500</v>
      </c>
      <c r="M100" s="28" t="s">
        <v>3733</v>
      </c>
      <c r="N100" s="28">
        <v>35000</v>
      </c>
      <c r="O100" s="28">
        <v>20</v>
      </c>
      <c r="P100" s="28">
        <v>35000</v>
      </c>
      <c r="Q100" s="28" t="s">
        <v>3734</v>
      </c>
      <c r="R100" s="28">
        <v>20</v>
      </c>
      <c r="S100" s="501" t="s">
        <v>4184</v>
      </c>
      <c r="T100" s="501" t="s">
        <v>4185</v>
      </c>
      <c r="U100" s="501" t="s">
        <v>4186</v>
      </c>
    </row>
    <row r="101" spans="1:21" ht="60">
      <c r="A101" s="28">
        <v>94</v>
      </c>
      <c r="B101" s="28"/>
      <c r="C101" s="498" t="s">
        <v>4187</v>
      </c>
      <c r="D101" s="498" t="s">
        <v>4172</v>
      </c>
      <c r="E101" s="498" t="s">
        <v>4188</v>
      </c>
      <c r="F101" s="498" t="s">
        <v>30</v>
      </c>
      <c r="G101" s="62" t="s">
        <v>1531</v>
      </c>
      <c r="H101" s="69" t="s">
        <v>90</v>
      </c>
      <c r="I101" s="499" t="s">
        <v>5</v>
      </c>
      <c r="J101" s="498" t="s">
        <v>1568</v>
      </c>
      <c r="K101" s="28">
        <v>50000</v>
      </c>
      <c r="L101" s="28">
        <v>31500</v>
      </c>
      <c r="M101" s="28" t="s">
        <v>3733</v>
      </c>
      <c r="N101" s="28">
        <v>35000</v>
      </c>
      <c r="O101" s="28">
        <v>20</v>
      </c>
      <c r="P101" s="28">
        <v>35000</v>
      </c>
      <c r="Q101" s="28" t="s">
        <v>3734</v>
      </c>
      <c r="R101" s="28">
        <v>20</v>
      </c>
      <c r="S101" s="501" t="s">
        <v>4189</v>
      </c>
      <c r="T101" s="501" t="s">
        <v>4190</v>
      </c>
      <c r="U101" s="501" t="s">
        <v>4191</v>
      </c>
    </row>
    <row r="102" spans="1:21" ht="45">
      <c r="A102" s="28">
        <v>95</v>
      </c>
      <c r="B102" s="28"/>
      <c r="C102" s="498" t="s">
        <v>4192</v>
      </c>
      <c r="D102" s="498" t="s">
        <v>1741</v>
      </c>
      <c r="E102" s="498" t="s">
        <v>4193</v>
      </c>
      <c r="F102" s="498" t="s">
        <v>30</v>
      </c>
      <c r="G102" s="62" t="s">
        <v>1531</v>
      </c>
      <c r="H102" s="499" t="s">
        <v>100</v>
      </c>
      <c r="I102" s="499" t="s">
        <v>5</v>
      </c>
      <c r="J102" s="498" t="s">
        <v>1532</v>
      </c>
      <c r="K102" s="28">
        <v>25000</v>
      </c>
      <c r="L102" s="28">
        <v>15750</v>
      </c>
      <c r="M102" s="28" t="s">
        <v>3733</v>
      </c>
      <c r="N102" s="28">
        <v>17500</v>
      </c>
      <c r="O102" s="28">
        <v>20</v>
      </c>
      <c r="P102" s="28">
        <v>17500</v>
      </c>
      <c r="Q102" s="28" t="s">
        <v>3734</v>
      </c>
      <c r="R102" s="28">
        <v>20</v>
      </c>
      <c r="S102" s="502" t="s">
        <v>4194</v>
      </c>
      <c r="T102" s="500" t="s">
        <v>4195</v>
      </c>
      <c r="U102" s="501" t="s">
        <v>4196</v>
      </c>
    </row>
    <row r="103" spans="1:21" ht="90">
      <c r="A103" s="28">
        <v>96</v>
      </c>
      <c r="B103" s="28"/>
      <c r="C103" s="498" t="s">
        <v>4197</v>
      </c>
      <c r="D103" s="498" t="s">
        <v>3906</v>
      </c>
      <c r="E103" s="498" t="s">
        <v>4198</v>
      </c>
      <c r="F103" s="498" t="s">
        <v>30</v>
      </c>
      <c r="G103" s="62" t="s">
        <v>1531</v>
      </c>
      <c r="H103" s="69" t="s">
        <v>90</v>
      </c>
      <c r="I103" s="499" t="s">
        <v>5</v>
      </c>
      <c r="J103" s="498" t="s">
        <v>1532</v>
      </c>
      <c r="K103" s="28">
        <v>25000</v>
      </c>
      <c r="L103" s="28">
        <v>15750</v>
      </c>
      <c r="M103" s="28" t="s">
        <v>3733</v>
      </c>
      <c r="N103" s="28">
        <v>17500</v>
      </c>
      <c r="O103" s="28">
        <v>20</v>
      </c>
      <c r="P103" s="28">
        <v>17500</v>
      </c>
      <c r="Q103" s="28" t="s">
        <v>3734</v>
      </c>
      <c r="R103" s="28">
        <v>20</v>
      </c>
      <c r="S103" s="500" t="s">
        <v>4199</v>
      </c>
      <c r="T103" s="500" t="s">
        <v>4200</v>
      </c>
      <c r="U103" s="501" t="s">
        <v>4201</v>
      </c>
    </row>
    <row r="104" spans="1:21" ht="45">
      <c r="A104" s="28">
        <v>97</v>
      </c>
      <c r="B104" s="28"/>
      <c r="C104" s="498" t="s">
        <v>4202</v>
      </c>
      <c r="D104" s="498" t="s">
        <v>4203</v>
      </c>
      <c r="E104" s="498" t="s">
        <v>4204</v>
      </c>
      <c r="F104" s="498" t="s">
        <v>30</v>
      </c>
      <c r="G104" s="62" t="s">
        <v>1531</v>
      </c>
      <c r="H104" s="69" t="s">
        <v>90</v>
      </c>
      <c r="I104" s="499" t="s">
        <v>5</v>
      </c>
      <c r="J104" s="498" t="s">
        <v>1568</v>
      </c>
      <c r="K104" s="28">
        <v>50000</v>
      </c>
      <c r="L104" s="28">
        <v>31500</v>
      </c>
      <c r="M104" s="28" t="s">
        <v>3733</v>
      </c>
      <c r="N104" s="28">
        <v>35000</v>
      </c>
      <c r="O104" s="28">
        <v>20</v>
      </c>
      <c r="P104" s="28">
        <v>35000</v>
      </c>
      <c r="Q104" s="28" t="s">
        <v>3734</v>
      </c>
      <c r="R104" s="28">
        <v>20</v>
      </c>
      <c r="S104" s="501" t="s">
        <v>4205</v>
      </c>
      <c r="T104" s="501" t="s">
        <v>4206</v>
      </c>
      <c r="U104" s="501" t="s">
        <v>4207</v>
      </c>
    </row>
    <row r="105" spans="1:21" ht="45">
      <c r="A105" s="28">
        <v>98</v>
      </c>
      <c r="B105" s="28"/>
      <c r="C105" s="498" t="s">
        <v>4208</v>
      </c>
      <c r="D105" s="498" t="s">
        <v>4209</v>
      </c>
      <c r="E105" s="498" t="s">
        <v>4210</v>
      </c>
      <c r="F105" s="498" t="s">
        <v>30</v>
      </c>
      <c r="G105" s="62" t="s">
        <v>2281</v>
      </c>
      <c r="H105" s="69" t="s">
        <v>90</v>
      </c>
      <c r="I105" s="69" t="s">
        <v>6</v>
      </c>
      <c r="J105" s="498" t="s">
        <v>4211</v>
      </c>
      <c r="K105" s="28">
        <v>100000</v>
      </c>
      <c r="L105" s="28">
        <v>63000</v>
      </c>
      <c r="M105" s="28" t="s">
        <v>3733</v>
      </c>
      <c r="N105" s="28">
        <v>70000</v>
      </c>
      <c r="O105" s="28">
        <v>20</v>
      </c>
      <c r="P105" s="28">
        <v>70000</v>
      </c>
      <c r="Q105" s="28" t="s">
        <v>3734</v>
      </c>
      <c r="R105" s="28">
        <v>20</v>
      </c>
      <c r="S105" s="501" t="s">
        <v>4212</v>
      </c>
      <c r="T105" s="501" t="s">
        <v>4213</v>
      </c>
      <c r="U105" s="501" t="s">
        <v>4207</v>
      </c>
    </row>
    <row r="106" spans="1:21" ht="45">
      <c r="A106" s="28">
        <v>99</v>
      </c>
      <c r="B106" s="28"/>
      <c r="C106" s="498" t="s">
        <v>4214</v>
      </c>
      <c r="D106" s="498" t="s">
        <v>1811</v>
      </c>
      <c r="E106" s="498" t="s">
        <v>4215</v>
      </c>
      <c r="F106" s="498" t="s">
        <v>30</v>
      </c>
      <c r="G106" s="62" t="s">
        <v>1531</v>
      </c>
      <c r="H106" s="499" t="s">
        <v>100</v>
      </c>
      <c r="I106" s="69" t="s">
        <v>6</v>
      </c>
      <c r="J106" s="498" t="s">
        <v>1568</v>
      </c>
      <c r="K106" s="28">
        <v>50000</v>
      </c>
      <c r="L106" s="28">
        <v>31500</v>
      </c>
      <c r="M106" s="28" t="s">
        <v>3733</v>
      </c>
      <c r="N106" s="28">
        <v>35000</v>
      </c>
      <c r="O106" s="28">
        <v>20</v>
      </c>
      <c r="P106" s="28">
        <v>35000</v>
      </c>
      <c r="Q106" s="28" t="s">
        <v>3734</v>
      </c>
      <c r="R106" s="28">
        <v>20</v>
      </c>
      <c r="S106" s="500" t="s">
        <v>4216</v>
      </c>
      <c r="T106" s="500" t="s">
        <v>4217</v>
      </c>
      <c r="U106" s="501" t="s">
        <v>4218</v>
      </c>
    </row>
    <row r="107" spans="1:21" ht="45">
      <c r="A107" s="28">
        <v>100</v>
      </c>
      <c r="B107" s="28"/>
      <c r="C107" s="498" t="s">
        <v>4219</v>
      </c>
      <c r="D107" s="498" t="s">
        <v>4220</v>
      </c>
      <c r="E107" s="498" t="s">
        <v>4193</v>
      </c>
      <c r="F107" s="498" t="s">
        <v>30</v>
      </c>
      <c r="G107" s="62" t="s">
        <v>1531</v>
      </c>
      <c r="H107" s="499" t="s">
        <v>100</v>
      </c>
      <c r="I107" s="499" t="s">
        <v>5</v>
      </c>
      <c r="J107" s="498" t="s">
        <v>1557</v>
      </c>
      <c r="K107" s="28">
        <v>40000</v>
      </c>
      <c r="L107" s="28">
        <v>25200</v>
      </c>
      <c r="M107" s="28" t="s">
        <v>3733</v>
      </c>
      <c r="N107" s="28">
        <v>28000</v>
      </c>
      <c r="O107" s="28">
        <v>20</v>
      </c>
      <c r="P107" s="28">
        <v>28000</v>
      </c>
      <c r="Q107" s="28" t="s">
        <v>3734</v>
      </c>
      <c r="R107" s="28">
        <v>20</v>
      </c>
      <c r="S107" s="500" t="s">
        <v>4221</v>
      </c>
      <c r="T107" s="500" t="s">
        <v>4222</v>
      </c>
      <c r="U107" s="501" t="s">
        <v>4223</v>
      </c>
    </row>
    <row r="108" spans="1:21" ht="60">
      <c r="A108" s="28">
        <v>101</v>
      </c>
      <c r="B108" s="28"/>
      <c r="C108" s="498" t="s">
        <v>2016</v>
      </c>
      <c r="D108" s="498" t="s">
        <v>4224</v>
      </c>
      <c r="E108" s="498" t="s">
        <v>4225</v>
      </c>
      <c r="F108" s="498" t="s">
        <v>30</v>
      </c>
      <c r="G108" s="62" t="s">
        <v>1531</v>
      </c>
      <c r="H108" s="499" t="s">
        <v>100</v>
      </c>
      <c r="I108" s="499" t="s">
        <v>5</v>
      </c>
      <c r="J108" s="498" t="s">
        <v>1568</v>
      </c>
      <c r="K108" s="28">
        <v>50000</v>
      </c>
      <c r="L108" s="28">
        <v>31500</v>
      </c>
      <c r="M108" s="28" t="s">
        <v>3733</v>
      </c>
      <c r="N108" s="28">
        <v>35000</v>
      </c>
      <c r="O108" s="28">
        <v>20</v>
      </c>
      <c r="P108" s="28">
        <v>35000</v>
      </c>
      <c r="Q108" s="28" t="s">
        <v>3734</v>
      </c>
      <c r="R108" s="28">
        <v>20</v>
      </c>
      <c r="S108" s="500" t="s">
        <v>4226</v>
      </c>
      <c r="T108" s="500" t="s">
        <v>4227</v>
      </c>
      <c r="U108" s="501" t="s">
        <v>4228</v>
      </c>
    </row>
    <row r="109" spans="1:21" ht="45">
      <c r="A109" s="28">
        <v>102</v>
      </c>
      <c r="B109" s="28"/>
      <c r="C109" s="498" t="s">
        <v>4229</v>
      </c>
      <c r="D109" s="498" t="s">
        <v>1875</v>
      </c>
      <c r="E109" s="498" t="s">
        <v>4230</v>
      </c>
      <c r="F109" s="498" t="s">
        <v>30</v>
      </c>
      <c r="G109" s="62" t="s">
        <v>1531</v>
      </c>
      <c r="H109" s="499" t="s">
        <v>100</v>
      </c>
      <c r="I109" s="499" t="s">
        <v>5</v>
      </c>
      <c r="J109" s="498" t="s">
        <v>1568</v>
      </c>
      <c r="K109" s="28">
        <v>50000</v>
      </c>
      <c r="L109" s="28">
        <v>31500</v>
      </c>
      <c r="M109" s="28" t="s">
        <v>3733</v>
      </c>
      <c r="N109" s="28">
        <v>35000</v>
      </c>
      <c r="O109" s="28">
        <v>20</v>
      </c>
      <c r="P109" s="28">
        <v>35000</v>
      </c>
      <c r="Q109" s="28" t="s">
        <v>3734</v>
      </c>
      <c r="R109" s="28">
        <v>20</v>
      </c>
      <c r="S109" s="502" t="s">
        <v>4231</v>
      </c>
      <c r="T109" s="500" t="s">
        <v>4232</v>
      </c>
      <c r="U109" s="501" t="s">
        <v>4233</v>
      </c>
    </row>
    <row r="110" spans="1:21" ht="75">
      <c r="A110" s="28">
        <v>103</v>
      </c>
      <c r="B110" s="28"/>
      <c r="C110" s="498" t="s">
        <v>3847</v>
      </c>
      <c r="D110" s="498" t="s">
        <v>4234</v>
      </c>
      <c r="E110" s="498" t="s">
        <v>4235</v>
      </c>
      <c r="F110" s="498" t="s">
        <v>30</v>
      </c>
      <c r="G110" s="62" t="s">
        <v>1531</v>
      </c>
      <c r="H110" s="499" t="s">
        <v>100</v>
      </c>
      <c r="I110" s="499" t="s">
        <v>5</v>
      </c>
      <c r="J110" s="498" t="s">
        <v>4236</v>
      </c>
      <c r="K110" s="28">
        <v>40000</v>
      </c>
      <c r="L110" s="28">
        <v>25200</v>
      </c>
      <c r="M110" s="28" t="s">
        <v>3733</v>
      </c>
      <c r="N110" s="28">
        <v>28000</v>
      </c>
      <c r="O110" s="28">
        <v>20</v>
      </c>
      <c r="P110" s="28">
        <v>28000</v>
      </c>
      <c r="Q110" s="28" t="s">
        <v>3734</v>
      </c>
      <c r="R110" s="28">
        <v>20</v>
      </c>
      <c r="S110" s="500" t="s">
        <v>4237</v>
      </c>
      <c r="T110" s="500" t="s">
        <v>4238</v>
      </c>
      <c r="U110" s="501" t="s">
        <v>4239</v>
      </c>
    </row>
    <row r="111" spans="1:21" ht="75">
      <c r="A111" s="28">
        <v>104</v>
      </c>
      <c r="B111" s="28"/>
      <c r="C111" s="498" t="s">
        <v>3739</v>
      </c>
      <c r="D111" s="498" t="s">
        <v>2812</v>
      </c>
      <c r="E111" s="498" t="s">
        <v>3740</v>
      </c>
      <c r="F111" s="498" t="s">
        <v>30</v>
      </c>
      <c r="G111" s="62" t="s">
        <v>2281</v>
      </c>
      <c r="H111" s="69" t="s">
        <v>90</v>
      </c>
      <c r="I111" s="69" t="s">
        <v>6</v>
      </c>
      <c r="J111" s="498" t="s">
        <v>1568</v>
      </c>
      <c r="K111" s="28">
        <v>100000</v>
      </c>
      <c r="L111" s="28">
        <v>63000</v>
      </c>
      <c r="M111" s="28" t="s">
        <v>3733</v>
      </c>
      <c r="N111" s="28">
        <v>70000</v>
      </c>
      <c r="O111" s="28">
        <v>20</v>
      </c>
      <c r="P111" s="28">
        <v>70000</v>
      </c>
      <c r="Q111" s="28" t="s">
        <v>3734</v>
      </c>
      <c r="R111" s="28">
        <v>20</v>
      </c>
      <c r="S111" s="500" t="s">
        <v>4240</v>
      </c>
      <c r="T111" s="500" t="s">
        <v>4241</v>
      </c>
      <c r="U111" s="501" t="s">
        <v>4242</v>
      </c>
    </row>
    <row r="112" spans="1:21" ht="75">
      <c r="A112" s="28">
        <v>105</v>
      </c>
      <c r="B112" s="28"/>
      <c r="C112" s="498" t="s">
        <v>4243</v>
      </c>
      <c r="D112" s="498" t="s">
        <v>4244</v>
      </c>
      <c r="E112" s="498" t="s">
        <v>4245</v>
      </c>
      <c r="F112" s="498" t="s">
        <v>30</v>
      </c>
      <c r="G112" s="62" t="s">
        <v>1531</v>
      </c>
      <c r="H112" s="69" t="s">
        <v>90</v>
      </c>
      <c r="I112" s="499" t="s">
        <v>5</v>
      </c>
      <c r="J112" s="498" t="s">
        <v>1532</v>
      </c>
      <c r="K112" s="28">
        <v>25000</v>
      </c>
      <c r="L112" s="28">
        <v>15750</v>
      </c>
      <c r="M112" s="28" t="s">
        <v>3733</v>
      </c>
      <c r="N112" s="28">
        <v>17500</v>
      </c>
      <c r="O112" s="28">
        <v>20</v>
      </c>
      <c r="P112" s="28">
        <v>17500</v>
      </c>
      <c r="Q112" s="28" t="s">
        <v>3734</v>
      </c>
      <c r="R112" s="28">
        <v>20</v>
      </c>
      <c r="S112" s="500" t="s">
        <v>4246</v>
      </c>
      <c r="T112" s="500" t="s">
        <v>4247</v>
      </c>
      <c r="U112" s="501" t="s">
        <v>4248</v>
      </c>
    </row>
    <row r="113" spans="1:21" ht="75">
      <c r="A113" s="28">
        <v>106</v>
      </c>
      <c r="B113" s="28"/>
      <c r="C113" s="498" t="s">
        <v>4249</v>
      </c>
      <c r="D113" s="498" t="s">
        <v>4250</v>
      </c>
      <c r="E113" s="498" t="s">
        <v>4251</v>
      </c>
      <c r="F113" s="498" t="s">
        <v>30</v>
      </c>
      <c r="G113" s="62" t="s">
        <v>1531</v>
      </c>
      <c r="H113" s="69" t="s">
        <v>90</v>
      </c>
      <c r="I113" s="499" t="s">
        <v>5</v>
      </c>
      <c r="J113" s="498" t="s">
        <v>1568</v>
      </c>
      <c r="K113" s="28">
        <v>50000</v>
      </c>
      <c r="L113" s="28">
        <v>31500</v>
      </c>
      <c r="M113" s="28" t="s">
        <v>3733</v>
      </c>
      <c r="N113" s="28">
        <v>35000</v>
      </c>
      <c r="O113" s="28">
        <v>20</v>
      </c>
      <c r="P113" s="28">
        <v>35000</v>
      </c>
      <c r="Q113" s="28" t="s">
        <v>3734</v>
      </c>
      <c r="R113" s="28">
        <v>20</v>
      </c>
      <c r="S113" s="501" t="s">
        <v>4252</v>
      </c>
      <c r="T113" s="501" t="s">
        <v>4253</v>
      </c>
      <c r="U113" s="501" t="s">
        <v>4254</v>
      </c>
    </row>
    <row r="114" spans="1:21" ht="45">
      <c r="A114" s="28">
        <v>107</v>
      </c>
      <c r="B114" s="28"/>
      <c r="C114" s="498" t="s">
        <v>4255</v>
      </c>
      <c r="D114" s="498" t="s">
        <v>4256</v>
      </c>
      <c r="E114" s="498" t="s">
        <v>3968</v>
      </c>
      <c r="F114" s="498" t="s">
        <v>30</v>
      </c>
      <c r="G114" s="62" t="s">
        <v>1531</v>
      </c>
      <c r="H114" s="69" t="s">
        <v>90</v>
      </c>
      <c r="I114" s="499" t="s">
        <v>5</v>
      </c>
      <c r="J114" s="498" t="s">
        <v>1568</v>
      </c>
      <c r="K114" s="28">
        <v>50000</v>
      </c>
      <c r="L114" s="28">
        <v>31500</v>
      </c>
      <c r="M114" s="28" t="s">
        <v>3733</v>
      </c>
      <c r="N114" s="28">
        <v>35000</v>
      </c>
      <c r="O114" s="28">
        <v>20</v>
      </c>
      <c r="P114" s="28">
        <v>35000</v>
      </c>
      <c r="Q114" s="28" t="s">
        <v>3734</v>
      </c>
      <c r="R114" s="28">
        <v>20</v>
      </c>
      <c r="S114" s="500" t="s">
        <v>4257</v>
      </c>
      <c r="T114" s="500" t="s">
        <v>4258</v>
      </c>
      <c r="U114" s="501" t="s">
        <v>4259</v>
      </c>
    </row>
    <row r="115" spans="1:21" ht="30">
      <c r="A115" s="28">
        <v>108</v>
      </c>
      <c r="B115" s="28"/>
      <c r="C115" s="498" t="s">
        <v>4260</v>
      </c>
      <c r="D115" s="498" t="s">
        <v>4261</v>
      </c>
      <c r="E115" s="498" t="s">
        <v>4262</v>
      </c>
      <c r="F115" s="498" t="s">
        <v>30</v>
      </c>
      <c r="G115" s="62" t="s">
        <v>1531</v>
      </c>
      <c r="H115" s="69" t="s">
        <v>90</v>
      </c>
      <c r="I115" s="499" t="s">
        <v>5</v>
      </c>
      <c r="J115" s="498" t="s">
        <v>1548</v>
      </c>
      <c r="K115" s="28">
        <v>40000</v>
      </c>
      <c r="L115" s="28">
        <v>25200</v>
      </c>
      <c r="M115" s="28" t="s">
        <v>3733</v>
      </c>
      <c r="N115" s="28">
        <v>28000</v>
      </c>
      <c r="O115" s="28">
        <v>20</v>
      </c>
      <c r="P115" s="28">
        <v>28000</v>
      </c>
      <c r="Q115" s="28" t="s">
        <v>3734</v>
      </c>
      <c r="R115" s="28">
        <v>20</v>
      </c>
      <c r="S115" s="502" t="s">
        <v>4263</v>
      </c>
      <c r="T115" s="500" t="s">
        <v>4264</v>
      </c>
      <c r="U115" s="501" t="s">
        <v>4265</v>
      </c>
    </row>
    <row r="116" spans="1:21" ht="60">
      <c r="A116" s="28">
        <v>109</v>
      </c>
      <c r="B116" s="28"/>
      <c r="C116" s="498" t="s">
        <v>4266</v>
      </c>
      <c r="D116" s="498" t="s">
        <v>4267</v>
      </c>
      <c r="E116" s="498" t="s">
        <v>4268</v>
      </c>
      <c r="F116" s="498" t="s">
        <v>30</v>
      </c>
      <c r="G116" s="62" t="s">
        <v>1531</v>
      </c>
      <c r="H116" s="499" t="s">
        <v>100</v>
      </c>
      <c r="I116" s="499" t="s">
        <v>5</v>
      </c>
      <c r="J116" s="498" t="s">
        <v>1568</v>
      </c>
      <c r="K116" s="28">
        <v>50000</v>
      </c>
      <c r="L116" s="28">
        <v>31500</v>
      </c>
      <c r="M116" s="28" t="s">
        <v>3733</v>
      </c>
      <c r="N116" s="28">
        <v>35000</v>
      </c>
      <c r="O116" s="28">
        <v>20</v>
      </c>
      <c r="P116" s="28">
        <v>35000</v>
      </c>
      <c r="Q116" s="28" t="s">
        <v>3734</v>
      </c>
      <c r="R116" s="28">
        <v>20</v>
      </c>
      <c r="S116" s="500" t="s">
        <v>4269</v>
      </c>
      <c r="T116" s="500" t="s">
        <v>4270</v>
      </c>
      <c r="U116" s="501" t="s">
        <v>4271</v>
      </c>
    </row>
    <row r="117" spans="1:21" ht="45">
      <c r="A117" s="28">
        <v>110</v>
      </c>
      <c r="B117" s="28"/>
      <c r="C117" s="498" t="s">
        <v>4272</v>
      </c>
      <c r="D117" s="498" t="s">
        <v>1560</v>
      </c>
      <c r="E117" s="498" t="s">
        <v>4273</v>
      </c>
      <c r="F117" s="498" t="s">
        <v>30</v>
      </c>
      <c r="G117" s="62" t="s">
        <v>1531</v>
      </c>
      <c r="H117" s="69" t="s">
        <v>90</v>
      </c>
      <c r="I117" s="499" t="s">
        <v>5</v>
      </c>
      <c r="J117" s="498" t="s">
        <v>3874</v>
      </c>
      <c r="K117" s="28">
        <v>50000</v>
      </c>
      <c r="L117" s="28">
        <v>31500</v>
      </c>
      <c r="M117" s="28" t="s">
        <v>3733</v>
      </c>
      <c r="N117" s="28">
        <v>35000</v>
      </c>
      <c r="O117" s="28">
        <v>20</v>
      </c>
      <c r="P117" s="28">
        <v>35000</v>
      </c>
      <c r="Q117" s="28" t="s">
        <v>3734</v>
      </c>
      <c r="R117" s="28">
        <v>20</v>
      </c>
      <c r="S117" s="502" t="s">
        <v>4274</v>
      </c>
      <c r="T117" s="500" t="s">
        <v>4275</v>
      </c>
      <c r="U117" s="501" t="s">
        <v>4276</v>
      </c>
    </row>
    <row r="118" spans="1:21" ht="90">
      <c r="A118" s="28">
        <v>111</v>
      </c>
      <c r="B118" s="28"/>
      <c r="C118" s="498" t="s">
        <v>4277</v>
      </c>
      <c r="D118" s="498" t="s">
        <v>1899</v>
      </c>
      <c r="E118" s="498" t="s">
        <v>4278</v>
      </c>
      <c r="F118" s="498" t="s">
        <v>30</v>
      </c>
      <c r="G118" s="62" t="s">
        <v>1531</v>
      </c>
      <c r="H118" s="69" t="s">
        <v>90</v>
      </c>
      <c r="I118" s="499" t="s">
        <v>5</v>
      </c>
      <c r="J118" s="498" t="s">
        <v>4279</v>
      </c>
      <c r="K118" s="28">
        <v>40000</v>
      </c>
      <c r="L118" s="28">
        <v>25200</v>
      </c>
      <c r="M118" s="28" t="s">
        <v>3733</v>
      </c>
      <c r="N118" s="28">
        <v>28000</v>
      </c>
      <c r="O118" s="28">
        <v>20</v>
      </c>
      <c r="P118" s="28">
        <v>28000</v>
      </c>
      <c r="Q118" s="28" t="s">
        <v>3734</v>
      </c>
      <c r="R118" s="28">
        <v>20</v>
      </c>
      <c r="S118" s="502" t="s">
        <v>4280</v>
      </c>
      <c r="T118" s="500" t="s">
        <v>4281</v>
      </c>
      <c r="U118" s="501" t="s">
        <v>4282</v>
      </c>
    </row>
    <row r="119" spans="1:21" ht="120">
      <c r="A119" s="28">
        <v>112</v>
      </c>
      <c r="B119" s="40"/>
      <c r="C119" s="503" t="s">
        <v>4283</v>
      </c>
      <c r="D119" s="503" t="s">
        <v>2453</v>
      </c>
      <c r="E119" s="503" t="s">
        <v>4284</v>
      </c>
      <c r="F119" s="504" t="s">
        <v>30</v>
      </c>
      <c r="G119" s="503" t="s">
        <v>2281</v>
      </c>
      <c r="H119" s="503" t="s">
        <v>4285</v>
      </c>
      <c r="I119" s="505" t="s">
        <v>6</v>
      </c>
      <c r="J119" s="503" t="s">
        <v>4236</v>
      </c>
      <c r="K119" s="40">
        <v>70000</v>
      </c>
      <c r="L119" s="40">
        <v>44100</v>
      </c>
      <c r="M119" s="506" t="s">
        <v>4286</v>
      </c>
      <c r="N119" s="57">
        <v>49000</v>
      </c>
      <c r="O119" s="40">
        <v>20</v>
      </c>
      <c r="P119" s="57">
        <v>49000</v>
      </c>
      <c r="Q119" s="507" t="s">
        <v>4287</v>
      </c>
      <c r="R119" s="40">
        <v>20</v>
      </c>
      <c r="S119" s="503" t="s">
        <v>4288</v>
      </c>
      <c r="T119" s="503" t="s">
        <v>4289</v>
      </c>
      <c r="U119" s="503" t="s">
        <v>4290</v>
      </c>
    </row>
    <row r="120" spans="1:21" ht="60">
      <c r="A120" s="28">
        <v>113</v>
      </c>
      <c r="B120" s="40"/>
      <c r="C120" s="503" t="s">
        <v>2453</v>
      </c>
      <c r="D120" s="503" t="s">
        <v>4291</v>
      </c>
      <c r="E120" s="503" t="s">
        <v>4292</v>
      </c>
      <c r="F120" s="504" t="s">
        <v>30</v>
      </c>
      <c r="G120" s="503" t="s">
        <v>2281</v>
      </c>
      <c r="H120" s="503" t="s">
        <v>4285</v>
      </c>
      <c r="I120" s="505" t="s">
        <v>6</v>
      </c>
      <c r="J120" s="503" t="s">
        <v>1568</v>
      </c>
      <c r="K120" s="40">
        <v>100000</v>
      </c>
      <c r="L120" s="40">
        <v>63000</v>
      </c>
      <c r="M120" s="506" t="s">
        <v>4286</v>
      </c>
      <c r="N120" s="57">
        <v>70000</v>
      </c>
      <c r="O120" s="40">
        <v>20</v>
      </c>
      <c r="P120" s="57">
        <v>70000</v>
      </c>
      <c r="Q120" s="507" t="s">
        <v>4287</v>
      </c>
      <c r="R120" s="40">
        <v>20</v>
      </c>
      <c r="S120" s="503" t="s">
        <v>4293</v>
      </c>
      <c r="T120" s="503" t="s">
        <v>4294</v>
      </c>
      <c r="U120" s="503" t="s">
        <v>4295</v>
      </c>
    </row>
    <row r="121" spans="1:21" ht="60">
      <c r="A121" s="28">
        <v>114</v>
      </c>
      <c r="B121" s="40"/>
      <c r="C121" s="503" t="s">
        <v>4296</v>
      </c>
      <c r="D121" s="503" t="s">
        <v>2468</v>
      </c>
      <c r="E121" s="503" t="s">
        <v>2470</v>
      </c>
      <c r="F121" s="504" t="s">
        <v>30</v>
      </c>
      <c r="G121" s="503" t="s">
        <v>2281</v>
      </c>
      <c r="H121" s="503" t="s">
        <v>4297</v>
      </c>
      <c r="I121" s="505" t="s">
        <v>6</v>
      </c>
      <c r="J121" s="503" t="s">
        <v>1568</v>
      </c>
      <c r="K121" s="40">
        <v>50000</v>
      </c>
      <c r="L121" s="40">
        <v>31500</v>
      </c>
      <c r="M121" s="506" t="s">
        <v>4286</v>
      </c>
      <c r="N121" s="57">
        <v>35000</v>
      </c>
      <c r="O121" s="40">
        <v>20</v>
      </c>
      <c r="P121" s="57">
        <v>35000</v>
      </c>
      <c r="Q121" s="507" t="s">
        <v>4287</v>
      </c>
      <c r="R121" s="40">
        <v>20</v>
      </c>
      <c r="S121" s="503" t="s">
        <v>4298</v>
      </c>
      <c r="T121" s="503" t="s">
        <v>4299</v>
      </c>
      <c r="U121" s="503" t="s">
        <v>4300</v>
      </c>
    </row>
    <row r="122" spans="1:21" ht="150">
      <c r="A122" s="28">
        <v>115</v>
      </c>
      <c r="B122" s="40"/>
      <c r="C122" s="63" t="s">
        <v>4301</v>
      </c>
      <c r="D122" s="63" t="s">
        <v>4302</v>
      </c>
      <c r="E122" s="63" t="s">
        <v>4303</v>
      </c>
      <c r="F122" s="504" t="s">
        <v>30</v>
      </c>
      <c r="G122" s="63" t="s">
        <v>2281</v>
      </c>
      <c r="H122" s="63" t="s">
        <v>4285</v>
      </c>
      <c r="I122" s="505" t="s">
        <v>6</v>
      </c>
      <c r="J122" s="63" t="s">
        <v>1568</v>
      </c>
      <c r="K122" s="40">
        <v>50000</v>
      </c>
      <c r="L122" s="40">
        <v>31500</v>
      </c>
      <c r="M122" s="506" t="s">
        <v>4286</v>
      </c>
      <c r="N122" s="57">
        <v>35000</v>
      </c>
      <c r="O122" s="40">
        <v>20</v>
      </c>
      <c r="P122" s="57">
        <v>35000</v>
      </c>
      <c r="Q122" s="507" t="s">
        <v>4287</v>
      </c>
      <c r="R122" s="40">
        <v>20</v>
      </c>
      <c r="S122" s="503" t="s">
        <v>4304</v>
      </c>
      <c r="T122" s="503" t="s">
        <v>4305</v>
      </c>
      <c r="U122" s="503" t="s">
        <v>4306</v>
      </c>
    </row>
    <row r="123" spans="1:21" ht="45">
      <c r="A123" s="28">
        <v>116</v>
      </c>
      <c r="B123" s="40"/>
      <c r="C123" s="63" t="s">
        <v>4307</v>
      </c>
      <c r="D123" s="63" t="s">
        <v>2453</v>
      </c>
      <c r="E123" s="63" t="s">
        <v>4292</v>
      </c>
      <c r="F123" s="504" t="s">
        <v>30</v>
      </c>
      <c r="G123" s="63" t="s">
        <v>2281</v>
      </c>
      <c r="H123" s="63" t="s">
        <v>4297</v>
      </c>
      <c r="I123" s="505" t="s">
        <v>6</v>
      </c>
      <c r="J123" s="63" t="s">
        <v>1803</v>
      </c>
      <c r="K123" s="40">
        <v>50000</v>
      </c>
      <c r="L123" s="40">
        <v>31500</v>
      </c>
      <c r="M123" s="506" t="s">
        <v>4286</v>
      </c>
      <c r="N123" s="57">
        <v>35000</v>
      </c>
      <c r="O123" s="40">
        <v>20</v>
      </c>
      <c r="P123" s="57">
        <v>35000</v>
      </c>
      <c r="Q123" s="507" t="s">
        <v>4287</v>
      </c>
      <c r="R123" s="40">
        <v>20</v>
      </c>
      <c r="S123" s="503" t="s">
        <v>4308</v>
      </c>
      <c r="T123" s="503" t="s">
        <v>4309</v>
      </c>
      <c r="U123" s="503" t="s">
        <v>4310</v>
      </c>
    </row>
    <row r="124" spans="1:21" ht="90">
      <c r="A124" s="28">
        <v>117</v>
      </c>
      <c r="B124" s="40"/>
      <c r="C124" s="63" t="s">
        <v>4311</v>
      </c>
      <c r="D124" s="63" t="s">
        <v>4302</v>
      </c>
      <c r="E124" s="63" t="s">
        <v>4312</v>
      </c>
      <c r="F124" s="504" t="s">
        <v>30</v>
      </c>
      <c r="G124" s="63" t="s">
        <v>2281</v>
      </c>
      <c r="H124" s="63" t="s">
        <v>4285</v>
      </c>
      <c r="I124" s="505" t="s">
        <v>6</v>
      </c>
      <c r="J124" s="63" t="s">
        <v>4313</v>
      </c>
      <c r="K124" s="40">
        <v>50000</v>
      </c>
      <c r="L124" s="40">
        <v>31500</v>
      </c>
      <c r="M124" s="506" t="s">
        <v>4286</v>
      </c>
      <c r="N124" s="57">
        <v>35000</v>
      </c>
      <c r="O124" s="40">
        <v>20</v>
      </c>
      <c r="P124" s="57">
        <v>35000</v>
      </c>
      <c r="Q124" s="507" t="s">
        <v>4287</v>
      </c>
      <c r="R124" s="40">
        <v>20</v>
      </c>
      <c r="S124" s="503" t="s">
        <v>4314</v>
      </c>
      <c r="T124" s="503" t="s">
        <v>4315</v>
      </c>
      <c r="U124" s="503" t="s">
        <v>4316</v>
      </c>
    </row>
    <row r="125" spans="1:21" ht="135">
      <c r="A125" s="28">
        <v>118</v>
      </c>
      <c r="B125" s="40"/>
      <c r="C125" s="62" t="s">
        <v>4317</v>
      </c>
      <c r="D125" s="62" t="s">
        <v>4318</v>
      </c>
      <c r="E125" s="62" t="s">
        <v>4319</v>
      </c>
      <c r="F125" s="62" t="s">
        <v>30</v>
      </c>
      <c r="G125" s="62" t="s">
        <v>1531</v>
      </c>
      <c r="H125" s="62" t="s">
        <v>90</v>
      </c>
      <c r="I125" s="503" t="s">
        <v>5</v>
      </c>
      <c r="J125" s="62" t="s">
        <v>4320</v>
      </c>
      <c r="K125" s="40">
        <v>40000</v>
      </c>
      <c r="L125" s="40">
        <v>25200</v>
      </c>
      <c r="M125" s="507" t="s">
        <v>3733</v>
      </c>
      <c r="N125" s="62">
        <v>28000</v>
      </c>
      <c r="O125" s="40">
        <v>20</v>
      </c>
      <c r="P125" s="62">
        <v>28000</v>
      </c>
      <c r="Q125" s="507" t="s">
        <v>4321</v>
      </c>
      <c r="R125" s="40">
        <v>20</v>
      </c>
      <c r="S125" s="508" t="s">
        <v>4322</v>
      </c>
      <c r="T125" s="508" t="s">
        <v>4323</v>
      </c>
      <c r="U125" s="508" t="s">
        <v>4324</v>
      </c>
    </row>
    <row r="126" spans="1:21" ht="120">
      <c r="A126" s="28">
        <v>119</v>
      </c>
      <c r="B126" s="40"/>
      <c r="C126" s="62" t="s">
        <v>1907</v>
      </c>
      <c r="D126" s="62" t="s">
        <v>4325</v>
      </c>
      <c r="E126" s="62" t="s">
        <v>4326</v>
      </c>
      <c r="F126" s="62" t="s">
        <v>30</v>
      </c>
      <c r="G126" s="62" t="s">
        <v>1531</v>
      </c>
      <c r="H126" s="62" t="s">
        <v>90</v>
      </c>
      <c r="I126" s="503" t="s">
        <v>5</v>
      </c>
      <c r="J126" s="62" t="s">
        <v>1568</v>
      </c>
      <c r="K126" s="40">
        <v>50000</v>
      </c>
      <c r="L126" s="40">
        <v>31500</v>
      </c>
      <c r="M126" s="507" t="s">
        <v>3733</v>
      </c>
      <c r="N126" s="62">
        <v>35000</v>
      </c>
      <c r="O126" s="40">
        <v>20</v>
      </c>
      <c r="P126" s="62">
        <v>35000</v>
      </c>
      <c r="Q126" s="507" t="s">
        <v>4321</v>
      </c>
      <c r="R126" s="40">
        <v>20</v>
      </c>
      <c r="S126" s="508" t="s">
        <v>4327</v>
      </c>
      <c r="T126" s="508" t="s">
        <v>4328</v>
      </c>
      <c r="U126" s="508" t="s">
        <v>4329</v>
      </c>
    </row>
    <row r="127" spans="1:21" ht="120">
      <c r="A127" s="28">
        <v>120</v>
      </c>
      <c r="B127" s="40"/>
      <c r="C127" s="62" t="s">
        <v>4330</v>
      </c>
      <c r="D127" s="62" t="s">
        <v>4331</v>
      </c>
      <c r="E127" s="62" t="s">
        <v>4332</v>
      </c>
      <c r="F127" s="62" t="s">
        <v>30</v>
      </c>
      <c r="G127" s="62" t="s">
        <v>1531</v>
      </c>
      <c r="H127" s="62" t="s">
        <v>90</v>
      </c>
      <c r="I127" s="503" t="s">
        <v>5</v>
      </c>
      <c r="J127" s="62" t="s">
        <v>1568</v>
      </c>
      <c r="K127" s="40">
        <v>50000</v>
      </c>
      <c r="L127" s="40">
        <v>31500</v>
      </c>
      <c r="M127" s="507" t="s">
        <v>3733</v>
      </c>
      <c r="N127" s="62">
        <v>35000</v>
      </c>
      <c r="O127" s="40">
        <v>20</v>
      </c>
      <c r="P127" s="62">
        <v>35000</v>
      </c>
      <c r="Q127" s="507" t="s">
        <v>4321</v>
      </c>
      <c r="R127" s="40">
        <v>20</v>
      </c>
      <c r="S127" s="508" t="s">
        <v>4333</v>
      </c>
      <c r="T127" s="508" t="s">
        <v>4334</v>
      </c>
      <c r="U127" s="508" t="s">
        <v>4335</v>
      </c>
    </row>
    <row r="128" spans="1:21" ht="105">
      <c r="A128" s="28">
        <v>121</v>
      </c>
      <c r="B128" s="40"/>
      <c r="C128" s="62" t="s">
        <v>4336</v>
      </c>
      <c r="D128" s="62" t="s">
        <v>4337</v>
      </c>
      <c r="E128" s="62" t="s">
        <v>4338</v>
      </c>
      <c r="F128" s="62" t="s">
        <v>30</v>
      </c>
      <c r="G128" s="62" t="s">
        <v>1531</v>
      </c>
      <c r="H128" s="62" t="s">
        <v>100</v>
      </c>
      <c r="I128" s="503" t="s">
        <v>5</v>
      </c>
      <c r="J128" s="62" t="s">
        <v>1803</v>
      </c>
      <c r="K128" s="40">
        <v>30000</v>
      </c>
      <c r="L128" s="40">
        <v>18900</v>
      </c>
      <c r="M128" s="507" t="s">
        <v>3733</v>
      </c>
      <c r="N128" s="62">
        <v>21000</v>
      </c>
      <c r="O128" s="40">
        <v>20</v>
      </c>
      <c r="P128" s="62">
        <v>21000</v>
      </c>
      <c r="Q128" s="507" t="s">
        <v>4321</v>
      </c>
      <c r="R128" s="40">
        <v>20</v>
      </c>
      <c r="S128" s="508" t="s">
        <v>4339</v>
      </c>
      <c r="T128" s="508" t="s">
        <v>4340</v>
      </c>
      <c r="U128" s="508" t="s">
        <v>4341</v>
      </c>
    </row>
    <row r="129" spans="1:21" ht="75">
      <c r="A129" s="28">
        <v>122</v>
      </c>
      <c r="B129" s="40"/>
      <c r="C129" s="62" t="s">
        <v>1881</v>
      </c>
      <c r="D129" s="62" t="s">
        <v>4342</v>
      </c>
      <c r="E129" s="62" t="s">
        <v>4343</v>
      </c>
      <c r="F129" s="62" t="s">
        <v>30</v>
      </c>
      <c r="G129" s="62" t="s">
        <v>1531</v>
      </c>
      <c r="H129" s="62" t="s">
        <v>90</v>
      </c>
      <c r="I129" s="503" t="s">
        <v>5</v>
      </c>
      <c r="J129" s="62" t="s">
        <v>1803</v>
      </c>
      <c r="K129" s="40">
        <v>30000</v>
      </c>
      <c r="L129" s="40">
        <v>18900</v>
      </c>
      <c r="M129" s="507" t="s">
        <v>3733</v>
      </c>
      <c r="N129" s="62">
        <v>21000</v>
      </c>
      <c r="O129" s="40">
        <v>20</v>
      </c>
      <c r="P129" s="62">
        <v>21000</v>
      </c>
      <c r="Q129" s="507" t="s">
        <v>4321</v>
      </c>
      <c r="R129" s="40">
        <v>20</v>
      </c>
      <c r="S129" s="508" t="s">
        <v>4344</v>
      </c>
      <c r="T129" s="508" t="s">
        <v>4345</v>
      </c>
      <c r="U129" s="508" t="s">
        <v>4346</v>
      </c>
    </row>
    <row r="130" spans="1:21" ht="105">
      <c r="A130" s="28">
        <v>123</v>
      </c>
      <c r="B130" s="40"/>
      <c r="C130" s="62" t="s">
        <v>4347</v>
      </c>
      <c r="D130" s="62" t="s">
        <v>1571</v>
      </c>
      <c r="E130" s="62" t="s">
        <v>4338</v>
      </c>
      <c r="F130" s="62" t="s">
        <v>30</v>
      </c>
      <c r="G130" s="62" t="s">
        <v>1531</v>
      </c>
      <c r="H130" s="62" t="s">
        <v>90</v>
      </c>
      <c r="I130" s="503" t="s">
        <v>5</v>
      </c>
      <c r="J130" s="62" t="s">
        <v>4348</v>
      </c>
      <c r="K130" s="40">
        <v>40000</v>
      </c>
      <c r="L130" s="40">
        <v>25200</v>
      </c>
      <c r="M130" s="507" t="s">
        <v>3733</v>
      </c>
      <c r="N130" s="62">
        <v>28000</v>
      </c>
      <c r="O130" s="40">
        <v>20</v>
      </c>
      <c r="P130" s="62">
        <v>28000</v>
      </c>
      <c r="Q130" s="507" t="s">
        <v>4321</v>
      </c>
      <c r="R130" s="40">
        <v>20</v>
      </c>
      <c r="S130" s="508" t="s">
        <v>4349</v>
      </c>
      <c r="T130" s="508" t="s">
        <v>4350</v>
      </c>
      <c r="U130" s="508" t="s">
        <v>4351</v>
      </c>
    </row>
    <row r="131" spans="1:21" ht="105">
      <c r="A131" s="28">
        <v>124</v>
      </c>
      <c r="B131" s="40"/>
      <c r="C131" s="62" t="s">
        <v>4352</v>
      </c>
      <c r="D131" s="62" t="s">
        <v>4342</v>
      </c>
      <c r="E131" s="62" t="s">
        <v>4353</v>
      </c>
      <c r="F131" s="62" t="s">
        <v>30</v>
      </c>
      <c r="G131" s="62" t="s">
        <v>1531</v>
      </c>
      <c r="H131" s="62" t="s">
        <v>90</v>
      </c>
      <c r="I131" s="503" t="s">
        <v>5</v>
      </c>
      <c r="J131" s="62" t="s">
        <v>1548</v>
      </c>
      <c r="K131" s="40">
        <v>40000</v>
      </c>
      <c r="L131" s="40">
        <v>25200</v>
      </c>
      <c r="M131" s="507" t="s">
        <v>3733</v>
      </c>
      <c r="N131" s="62">
        <v>28000</v>
      </c>
      <c r="O131" s="40">
        <v>20</v>
      </c>
      <c r="P131" s="62">
        <v>28000</v>
      </c>
      <c r="Q131" s="507" t="s">
        <v>4321</v>
      </c>
      <c r="R131" s="40">
        <v>20</v>
      </c>
      <c r="S131" s="508" t="s">
        <v>4354</v>
      </c>
      <c r="T131" s="508" t="s">
        <v>4355</v>
      </c>
      <c r="U131" s="508" t="s">
        <v>4356</v>
      </c>
    </row>
    <row r="132" spans="1:21" ht="75">
      <c r="A132" s="28">
        <v>125</v>
      </c>
      <c r="B132" s="40"/>
      <c r="C132" s="62" t="s">
        <v>4357</v>
      </c>
      <c r="D132" s="62" t="s">
        <v>4358</v>
      </c>
      <c r="E132" s="62" t="s">
        <v>4359</v>
      </c>
      <c r="F132" s="62" t="s">
        <v>30</v>
      </c>
      <c r="G132" s="62" t="s">
        <v>1531</v>
      </c>
      <c r="H132" s="62" t="s">
        <v>100</v>
      </c>
      <c r="I132" s="503" t="s">
        <v>5</v>
      </c>
      <c r="J132" s="62" t="s">
        <v>1557</v>
      </c>
      <c r="K132" s="40">
        <v>40000</v>
      </c>
      <c r="L132" s="40">
        <v>25200</v>
      </c>
      <c r="M132" s="507" t="s">
        <v>3733</v>
      </c>
      <c r="N132" s="62">
        <v>28000</v>
      </c>
      <c r="O132" s="40">
        <v>20</v>
      </c>
      <c r="P132" s="62">
        <v>28000</v>
      </c>
      <c r="Q132" s="507" t="s">
        <v>4321</v>
      </c>
      <c r="R132" s="40">
        <v>20</v>
      </c>
      <c r="S132" s="508" t="s">
        <v>4360</v>
      </c>
      <c r="T132" s="508" t="s">
        <v>4361</v>
      </c>
      <c r="U132" s="508" t="s">
        <v>4362</v>
      </c>
    </row>
    <row r="133" spans="1:21" ht="75">
      <c r="A133" s="28">
        <v>126</v>
      </c>
      <c r="B133" s="40"/>
      <c r="C133" s="62" t="s">
        <v>4363</v>
      </c>
      <c r="D133" s="62" t="s">
        <v>2066</v>
      </c>
      <c r="E133" s="62" t="s">
        <v>4359</v>
      </c>
      <c r="F133" s="62" t="s">
        <v>30</v>
      </c>
      <c r="G133" s="62" t="s">
        <v>1531</v>
      </c>
      <c r="H133" s="62" t="s">
        <v>90</v>
      </c>
      <c r="I133" s="503" t="s">
        <v>5</v>
      </c>
      <c r="J133" s="62" t="s">
        <v>1557</v>
      </c>
      <c r="K133" s="40">
        <v>40000</v>
      </c>
      <c r="L133" s="40">
        <v>25200</v>
      </c>
      <c r="M133" s="507" t="s">
        <v>3733</v>
      </c>
      <c r="N133" s="62">
        <v>28000</v>
      </c>
      <c r="O133" s="40">
        <v>20</v>
      </c>
      <c r="P133" s="62">
        <v>28000</v>
      </c>
      <c r="Q133" s="507" t="s">
        <v>4321</v>
      </c>
      <c r="R133" s="40">
        <v>20</v>
      </c>
      <c r="S133" s="508" t="s">
        <v>4364</v>
      </c>
      <c r="T133" s="508" t="s">
        <v>4365</v>
      </c>
      <c r="U133" s="508" t="s">
        <v>4366</v>
      </c>
    </row>
    <row r="134" spans="1:21" ht="120">
      <c r="A134" s="28">
        <v>127</v>
      </c>
      <c r="B134" s="40"/>
      <c r="C134" s="62" t="s">
        <v>1727</v>
      </c>
      <c r="D134" s="62" t="s">
        <v>2001</v>
      </c>
      <c r="E134" s="62" t="s">
        <v>4367</v>
      </c>
      <c r="F134" s="62" t="s">
        <v>30</v>
      </c>
      <c r="G134" s="62" t="s">
        <v>1531</v>
      </c>
      <c r="H134" s="62" t="s">
        <v>90</v>
      </c>
      <c r="I134" s="503" t="s">
        <v>5</v>
      </c>
      <c r="J134" s="62" t="s">
        <v>1568</v>
      </c>
      <c r="K134" s="40">
        <v>50000</v>
      </c>
      <c r="L134" s="40">
        <v>31500</v>
      </c>
      <c r="M134" s="507" t="s">
        <v>3733</v>
      </c>
      <c r="N134" s="62">
        <v>35000</v>
      </c>
      <c r="O134" s="40">
        <v>20</v>
      </c>
      <c r="P134" s="62">
        <v>35000</v>
      </c>
      <c r="Q134" s="507" t="s">
        <v>4321</v>
      </c>
      <c r="R134" s="40">
        <v>20</v>
      </c>
      <c r="S134" s="508" t="s">
        <v>4368</v>
      </c>
      <c r="T134" s="508" t="s">
        <v>4369</v>
      </c>
      <c r="U134" s="508" t="s">
        <v>4370</v>
      </c>
    </row>
    <row r="135" spans="1:21" ht="90">
      <c r="A135" s="28">
        <v>128</v>
      </c>
      <c r="B135" s="40"/>
      <c r="C135" s="62" t="s">
        <v>2563</v>
      </c>
      <c r="D135" s="62" t="s">
        <v>4371</v>
      </c>
      <c r="E135" s="62" t="s">
        <v>4372</v>
      </c>
      <c r="F135" s="62" t="s">
        <v>30</v>
      </c>
      <c r="G135" s="62" t="s">
        <v>1531</v>
      </c>
      <c r="H135" s="62" t="s">
        <v>90</v>
      </c>
      <c r="I135" s="503" t="s">
        <v>5</v>
      </c>
      <c r="J135" s="62" t="s">
        <v>1568</v>
      </c>
      <c r="K135" s="40">
        <v>50000</v>
      </c>
      <c r="L135" s="40">
        <v>31500</v>
      </c>
      <c r="M135" s="507" t="s">
        <v>3733</v>
      </c>
      <c r="N135" s="62">
        <v>35000</v>
      </c>
      <c r="O135" s="40">
        <v>20</v>
      </c>
      <c r="P135" s="62">
        <v>35000</v>
      </c>
      <c r="Q135" s="507" t="s">
        <v>4321</v>
      </c>
      <c r="R135" s="40">
        <v>20</v>
      </c>
      <c r="S135" s="508" t="s">
        <v>4373</v>
      </c>
      <c r="T135" s="508" t="s">
        <v>4374</v>
      </c>
      <c r="U135" s="508" t="s">
        <v>4375</v>
      </c>
    </row>
    <row r="136" spans="1:21" ht="75">
      <c r="A136" s="28">
        <v>129</v>
      </c>
      <c r="B136" s="40"/>
      <c r="C136" s="62" t="s">
        <v>1675</v>
      </c>
      <c r="D136" s="62" t="s">
        <v>2535</v>
      </c>
      <c r="E136" s="62" t="s">
        <v>4359</v>
      </c>
      <c r="F136" s="62" t="s">
        <v>30</v>
      </c>
      <c r="G136" s="62" t="s">
        <v>1531</v>
      </c>
      <c r="H136" s="62" t="s">
        <v>90</v>
      </c>
      <c r="I136" s="503" t="s">
        <v>5</v>
      </c>
      <c r="J136" s="62" t="s">
        <v>1568</v>
      </c>
      <c r="K136" s="40">
        <v>50000</v>
      </c>
      <c r="L136" s="40">
        <v>31500</v>
      </c>
      <c r="M136" s="507" t="s">
        <v>3733</v>
      </c>
      <c r="N136" s="62">
        <v>35000</v>
      </c>
      <c r="O136" s="40">
        <v>20</v>
      </c>
      <c r="P136" s="62">
        <v>35000</v>
      </c>
      <c r="Q136" s="507" t="s">
        <v>4321</v>
      </c>
      <c r="R136" s="40">
        <v>20</v>
      </c>
      <c r="S136" s="508" t="s">
        <v>4376</v>
      </c>
      <c r="T136" s="508" t="s">
        <v>4377</v>
      </c>
      <c r="U136" s="508" t="s">
        <v>4378</v>
      </c>
    </row>
    <row r="137" spans="1:21" ht="75">
      <c r="A137" s="28">
        <v>130</v>
      </c>
      <c r="B137" s="40"/>
      <c r="C137" s="62" t="s">
        <v>3926</v>
      </c>
      <c r="D137" s="62" t="s">
        <v>4379</v>
      </c>
      <c r="E137" s="62" t="s">
        <v>4359</v>
      </c>
      <c r="F137" s="62" t="s">
        <v>30</v>
      </c>
      <c r="G137" s="62" t="s">
        <v>1531</v>
      </c>
      <c r="H137" s="62" t="s">
        <v>90</v>
      </c>
      <c r="I137" s="503" t="s">
        <v>5</v>
      </c>
      <c r="J137" s="62" t="s">
        <v>1568</v>
      </c>
      <c r="K137" s="40">
        <v>50000</v>
      </c>
      <c r="L137" s="40">
        <v>31500</v>
      </c>
      <c r="M137" s="507" t="s">
        <v>3733</v>
      </c>
      <c r="N137" s="62">
        <v>35000</v>
      </c>
      <c r="O137" s="40">
        <v>20</v>
      </c>
      <c r="P137" s="62">
        <v>35000</v>
      </c>
      <c r="Q137" s="507" t="s">
        <v>4321</v>
      </c>
      <c r="R137" s="40">
        <v>20</v>
      </c>
      <c r="S137" s="508" t="s">
        <v>4380</v>
      </c>
      <c r="T137" s="508" t="s">
        <v>4381</v>
      </c>
      <c r="U137" s="508" t="s">
        <v>4382</v>
      </c>
    </row>
    <row r="138" spans="1:21" ht="105">
      <c r="A138" s="28">
        <v>131</v>
      </c>
      <c r="B138" s="40"/>
      <c r="C138" s="62" t="s">
        <v>4383</v>
      </c>
      <c r="D138" s="62" t="s">
        <v>1675</v>
      </c>
      <c r="E138" s="62" t="s">
        <v>4384</v>
      </c>
      <c r="F138" s="62" t="s">
        <v>30</v>
      </c>
      <c r="G138" s="62" t="s">
        <v>1531</v>
      </c>
      <c r="H138" s="62" t="s">
        <v>90</v>
      </c>
      <c r="I138" s="503" t="s">
        <v>5</v>
      </c>
      <c r="J138" s="62" t="s">
        <v>1568</v>
      </c>
      <c r="K138" s="40">
        <v>50000</v>
      </c>
      <c r="L138" s="40">
        <v>31500</v>
      </c>
      <c r="M138" s="507" t="s">
        <v>3733</v>
      </c>
      <c r="N138" s="62">
        <v>35000</v>
      </c>
      <c r="O138" s="40">
        <v>20</v>
      </c>
      <c r="P138" s="62">
        <v>35000</v>
      </c>
      <c r="Q138" s="507" t="s">
        <v>4321</v>
      </c>
      <c r="R138" s="40">
        <v>20</v>
      </c>
      <c r="S138" s="508" t="s">
        <v>4385</v>
      </c>
      <c r="T138" s="508" t="s">
        <v>4386</v>
      </c>
      <c r="U138" s="508" t="s">
        <v>4387</v>
      </c>
    </row>
    <row r="139" spans="1:21" ht="150">
      <c r="A139" s="28">
        <v>132</v>
      </c>
      <c r="B139" s="40"/>
      <c r="C139" s="62" t="s">
        <v>2279</v>
      </c>
      <c r="D139" s="62" t="s">
        <v>4388</v>
      </c>
      <c r="E139" s="62" t="s">
        <v>4389</v>
      </c>
      <c r="F139" s="62" t="s">
        <v>30</v>
      </c>
      <c r="G139" s="62" t="s">
        <v>2281</v>
      </c>
      <c r="H139" s="62" t="s">
        <v>90</v>
      </c>
      <c r="I139" s="505" t="s">
        <v>6</v>
      </c>
      <c r="J139" s="62" t="s">
        <v>4236</v>
      </c>
      <c r="K139" s="40">
        <v>100000</v>
      </c>
      <c r="L139" s="40">
        <v>63000</v>
      </c>
      <c r="M139" s="507" t="s">
        <v>3733</v>
      </c>
      <c r="N139" s="62">
        <v>70000</v>
      </c>
      <c r="O139" s="40">
        <v>20</v>
      </c>
      <c r="P139" s="62">
        <v>70000</v>
      </c>
      <c r="Q139" s="507" t="s">
        <v>4321</v>
      </c>
      <c r="R139" s="40">
        <v>20</v>
      </c>
      <c r="S139" s="508" t="s">
        <v>4390</v>
      </c>
      <c r="T139" s="508" t="s">
        <v>4391</v>
      </c>
      <c r="U139" s="508" t="s">
        <v>4392</v>
      </c>
    </row>
    <row r="140" spans="1:21" ht="90">
      <c r="A140" s="28">
        <v>133</v>
      </c>
      <c r="B140" s="40"/>
      <c r="C140" s="62" t="s">
        <v>4393</v>
      </c>
      <c r="D140" s="62" t="s">
        <v>4394</v>
      </c>
      <c r="E140" s="62" t="s">
        <v>4395</v>
      </c>
      <c r="F140" s="62" t="s">
        <v>30</v>
      </c>
      <c r="G140" s="62" t="s">
        <v>2281</v>
      </c>
      <c r="H140" s="62" t="s">
        <v>90</v>
      </c>
      <c r="I140" s="505" t="s">
        <v>6</v>
      </c>
      <c r="J140" s="62" t="s">
        <v>4236</v>
      </c>
      <c r="K140" s="40">
        <v>40000</v>
      </c>
      <c r="L140" s="40">
        <v>25200</v>
      </c>
      <c r="M140" s="507" t="s">
        <v>3733</v>
      </c>
      <c r="N140" s="62">
        <v>28000</v>
      </c>
      <c r="O140" s="40">
        <v>20</v>
      </c>
      <c r="P140" s="62">
        <v>28000</v>
      </c>
      <c r="Q140" s="507" t="s">
        <v>4321</v>
      </c>
      <c r="R140" s="40">
        <v>20</v>
      </c>
      <c r="S140" s="508" t="s">
        <v>4396</v>
      </c>
      <c r="T140" s="508" t="s">
        <v>4397</v>
      </c>
      <c r="U140" s="508" t="s">
        <v>4398</v>
      </c>
    </row>
    <row r="141" spans="1:21" ht="90">
      <c r="A141" s="28">
        <v>134</v>
      </c>
      <c r="B141" s="40"/>
      <c r="C141" s="62" t="s">
        <v>4399</v>
      </c>
      <c r="D141" s="62" t="s">
        <v>4394</v>
      </c>
      <c r="E141" s="62" t="s">
        <v>4395</v>
      </c>
      <c r="F141" s="62" t="s">
        <v>30</v>
      </c>
      <c r="G141" s="62" t="s">
        <v>2281</v>
      </c>
      <c r="H141" s="62" t="s">
        <v>90</v>
      </c>
      <c r="I141" s="505" t="s">
        <v>6</v>
      </c>
      <c r="J141" s="62" t="s">
        <v>4236</v>
      </c>
      <c r="K141" s="40">
        <v>40000</v>
      </c>
      <c r="L141" s="40">
        <v>25200</v>
      </c>
      <c r="M141" s="507" t="s">
        <v>3733</v>
      </c>
      <c r="N141" s="62">
        <v>28000</v>
      </c>
      <c r="O141" s="40">
        <v>20</v>
      </c>
      <c r="P141" s="62">
        <v>28000</v>
      </c>
      <c r="Q141" s="507" t="s">
        <v>4321</v>
      </c>
      <c r="R141" s="40">
        <v>20</v>
      </c>
      <c r="S141" s="508" t="s">
        <v>4400</v>
      </c>
      <c r="T141" s="508" t="s">
        <v>4401</v>
      </c>
      <c r="U141" s="508" t="s">
        <v>4402</v>
      </c>
    </row>
    <row r="142" spans="1:21" ht="105">
      <c r="A142" s="28">
        <v>135</v>
      </c>
      <c r="B142" s="40"/>
      <c r="C142" s="62" t="s">
        <v>4403</v>
      </c>
      <c r="D142" s="62" t="s">
        <v>4404</v>
      </c>
      <c r="E142" s="62" t="s">
        <v>4405</v>
      </c>
      <c r="F142" s="62" t="s">
        <v>30</v>
      </c>
      <c r="G142" s="62" t="s">
        <v>1531</v>
      </c>
      <c r="H142" s="62" t="s">
        <v>100</v>
      </c>
      <c r="I142" s="503" t="s">
        <v>5</v>
      </c>
      <c r="J142" s="62" t="s">
        <v>1557</v>
      </c>
      <c r="K142" s="40">
        <v>40000</v>
      </c>
      <c r="L142" s="40">
        <v>25200</v>
      </c>
      <c r="M142" s="507" t="s">
        <v>3733</v>
      </c>
      <c r="N142" s="62">
        <v>28000</v>
      </c>
      <c r="O142" s="40">
        <v>20</v>
      </c>
      <c r="P142" s="62">
        <v>28000</v>
      </c>
      <c r="Q142" s="507" t="s">
        <v>4321</v>
      </c>
      <c r="R142" s="40">
        <v>20</v>
      </c>
      <c r="S142" s="508" t="s">
        <v>4406</v>
      </c>
      <c r="T142" s="508" t="s">
        <v>4407</v>
      </c>
      <c r="U142" s="508" t="s">
        <v>4408</v>
      </c>
    </row>
    <row r="143" spans="1:21" ht="75">
      <c r="A143" s="28">
        <v>136</v>
      </c>
      <c r="B143" s="40"/>
      <c r="C143" s="62" t="s">
        <v>4409</v>
      </c>
      <c r="D143" s="62" t="s">
        <v>4410</v>
      </c>
      <c r="E143" s="62" t="s">
        <v>4411</v>
      </c>
      <c r="F143" s="62" t="s">
        <v>30</v>
      </c>
      <c r="G143" s="62" t="s">
        <v>1531</v>
      </c>
      <c r="H143" s="62" t="s">
        <v>100</v>
      </c>
      <c r="I143" s="503" t="s">
        <v>5</v>
      </c>
      <c r="J143" s="62" t="s">
        <v>1557</v>
      </c>
      <c r="K143" s="40">
        <v>40000</v>
      </c>
      <c r="L143" s="40">
        <v>25200</v>
      </c>
      <c r="M143" s="507" t="s">
        <v>3733</v>
      </c>
      <c r="N143" s="62">
        <v>28000</v>
      </c>
      <c r="O143" s="40">
        <v>20</v>
      </c>
      <c r="P143" s="62">
        <v>28000</v>
      </c>
      <c r="Q143" s="507" t="s">
        <v>4321</v>
      </c>
      <c r="R143" s="40">
        <v>20</v>
      </c>
      <c r="S143" s="508" t="s">
        <v>4412</v>
      </c>
      <c r="T143" s="508" t="s">
        <v>4413</v>
      </c>
      <c r="U143" s="508" t="s">
        <v>4414</v>
      </c>
    </row>
    <row r="144" spans="1:21" ht="120">
      <c r="A144" s="28">
        <v>137</v>
      </c>
      <c r="B144" s="40"/>
      <c r="C144" s="62" t="s">
        <v>4415</v>
      </c>
      <c r="D144" s="62" t="s">
        <v>4416</v>
      </c>
      <c r="E144" s="62" t="s">
        <v>4417</v>
      </c>
      <c r="F144" s="62" t="s">
        <v>30</v>
      </c>
      <c r="G144" s="62" t="s">
        <v>1531</v>
      </c>
      <c r="H144" s="62" t="s">
        <v>90</v>
      </c>
      <c r="I144" s="503" t="s">
        <v>5</v>
      </c>
      <c r="J144" s="62" t="s">
        <v>1628</v>
      </c>
      <c r="K144" s="40">
        <v>50000</v>
      </c>
      <c r="L144" s="40">
        <v>31500</v>
      </c>
      <c r="M144" s="507" t="s">
        <v>3733</v>
      </c>
      <c r="N144" s="62">
        <v>35000</v>
      </c>
      <c r="O144" s="40">
        <v>20</v>
      </c>
      <c r="P144" s="62">
        <v>35000</v>
      </c>
      <c r="Q144" s="507" t="s">
        <v>4321</v>
      </c>
      <c r="R144" s="40">
        <v>20</v>
      </c>
      <c r="S144" s="508" t="s">
        <v>4418</v>
      </c>
      <c r="T144" s="508" t="s">
        <v>4419</v>
      </c>
      <c r="U144" s="508" t="s">
        <v>4420</v>
      </c>
    </row>
    <row r="145" spans="1:21" ht="60">
      <c r="A145" s="28">
        <v>138</v>
      </c>
      <c r="B145" s="40"/>
      <c r="C145" s="62" t="s">
        <v>4421</v>
      </c>
      <c r="D145" s="62" t="s">
        <v>4422</v>
      </c>
      <c r="E145" s="62" t="s">
        <v>4423</v>
      </c>
      <c r="F145" s="62" t="s">
        <v>30</v>
      </c>
      <c r="G145" s="62" t="s">
        <v>2281</v>
      </c>
      <c r="H145" s="62" t="s">
        <v>100</v>
      </c>
      <c r="I145" s="505" t="s">
        <v>6</v>
      </c>
      <c r="J145" s="62" t="s">
        <v>1568</v>
      </c>
      <c r="K145" s="40">
        <v>100000</v>
      </c>
      <c r="L145" s="40">
        <v>63000</v>
      </c>
      <c r="M145" s="507" t="s">
        <v>3733</v>
      </c>
      <c r="N145" s="62">
        <v>70000</v>
      </c>
      <c r="O145" s="40">
        <v>20</v>
      </c>
      <c r="P145" s="62">
        <v>70000</v>
      </c>
      <c r="Q145" s="507" t="s">
        <v>4321</v>
      </c>
      <c r="R145" s="40">
        <v>20</v>
      </c>
      <c r="S145" s="508" t="s">
        <v>4424</v>
      </c>
      <c r="T145" s="508" t="s">
        <v>4425</v>
      </c>
      <c r="U145" s="508" t="s">
        <v>4426</v>
      </c>
    </row>
    <row r="146" spans="1:21" ht="60">
      <c r="A146" s="28">
        <v>139</v>
      </c>
      <c r="B146" s="40"/>
      <c r="C146" s="62" t="s">
        <v>2443</v>
      </c>
      <c r="D146" s="62" t="s">
        <v>2075</v>
      </c>
      <c r="E146" s="62" t="s">
        <v>4427</v>
      </c>
      <c r="F146" s="62" t="s">
        <v>30</v>
      </c>
      <c r="G146" s="62" t="s">
        <v>1531</v>
      </c>
      <c r="H146" s="62" t="s">
        <v>90</v>
      </c>
      <c r="I146" s="505" t="s">
        <v>6</v>
      </c>
      <c r="J146" s="62" t="s">
        <v>1568</v>
      </c>
      <c r="K146" s="40">
        <v>100000</v>
      </c>
      <c r="L146" s="40">
        <v>63000</v>
      </c>
      <c r="M146" s="507" t="s">
        <v>3733</v>
      </c>
      <c r="N146" s="62">
        <v>70000</v>
      </c>
      <c r="O146" s="40">
        <v>20</v>
      </c>
      <c r="P146" s="62">
        <v>70000</v>
      </c>
      <c r="Q146" s="507" t="s">
        <v>4321</v>
      </c>
      <c r="R146" s="40">
        <v>20</v>
      </c>
      <c r="S146" s="508" t="s">
        <v>4428</v>
      </c>
      <c r="T146" s="508" t="s">
        <v>4429</v>
      </c>
      <c r="U146" s="508" t="s">
        <v>4430</v>
      </c>
    </row>
    <row r="147" spans="1:21" ht="45">
      <c r="A147" s="28">
        <v>140</v>
      </c>
      <c r="B147" s="40"/>
      <c r="C147" s="62" t="s">
        <v>4431</v>
      </c>
      <c r="D147" s="62" t="s">
        <v>4410</v>
      </c>
      <c r="E147" s="62" t="s">
        <v>4432</v>
      </c>
      <c r="F147" s="62" t="s">
        <v>30</v>
      </c>
      <c r="G147" s="62" t="s">
        <v>1531</v>
      </c>
      <c r="H147" s="62" t="s">
        <v>90</v>
      </c>
      <c r="I147" s="503" t="s">
        <v>5</v>
      </c>
      <c r="J147" s="62" t="s">
        <v>1568</v>
      </c>
      <c r="K147" s="40">
        <v>50000</v>
      </c>
      <c r="L147" s="40">
        <v>31500</v>
      </c>
      <c r="M147" s="507" t="s">
        <v>3733</v>
      </c>
      <c r="N147" s="62">
        <v>35000</v>
      </c>
      <c r="O147" s="40">
        <v>20</v>
      </c>
      <c r="P147" s="62">
        <v>35000</v>
      </c>
      <c r="Q147" s="507" t="s">
        <v>4321</v>
      </c>
      <c r="R147" s="40">
        <v>20</v>
      </c>
      <c r="S147" s="508" t="s">
        <v>4433</v>
      </c>
      <c r="T147" s="508" t="s">
        <v>4434</v>
      </c>
      <c r="U147" s="509" t="s">
        <v>4435</v>
      </c>
    </row>
    <row r="148" spans="1:21" ht="45">
      <c r="A148" s="28">
        <v>141</v>
      </c>
      <c r="B148" s="40"/>
      <c r="C148" s="62" t="s">
        <v>4436</v>
      </c>
      <c r="D148" s="62" t="s">
        <v>1686</v>
      </c>
      <c r="E148" s="62" t="s">
        <v>3963</v>
      </c>
      <c r="F148" s="62" t="s">
        <v>30</v>
      </c>
      <c r="G148" s="62" t="s">
        <v>1531</v>
      </c>
      <c r="H148" s="62" t="s">
        <v>90</v>
      </c>
      <c r="I148" s="503" t="s">
        <v>5</v>
      </c>
      <c r="J148" s="62" t="s">
        <v>1568</v>
      </c>
      <c r="K148" s="40">
        <v>50000</v>
      </c>
      <c r="L148" s="40">
        <v>31500</v>
      </c>
      <c r="M148" s="507" t="s">
        <v>3733</v>
      </c>
      <c r="N148" s="62">
        <v>35000</v>
      </c>
      <c r="O148" s="40">
        <v>20</v>
      </c>
      <c r="P148" s="62">
        <v>35000</v>
      </c>
      <c r="Q148" s="507" t="s">
        <v>4321</v>
      </c>
      <c r="R148" s="40">
        <v>20</v>
      </c>
      <c r="S148" s="508" t="s">
        <v>4437</v>
      </c>
      <c r="T148" s="508" t="s">
        <v>4438</v>
      </c>
      <c r="U148" s="508" t="s">
        <v>4439</v>
      </c>
    </row>
    <row r="149" spans="1:21" ht="45">
      <c r="A149" s="28">
        <v>142</v>
      </c>
      <c r="B149" s="40"/>
      <c r="C149" s="62" t="s">
        <v>2468</v>
      </c>
      <c r="D149" s="62" t="s">
        <v>4440</v>
      </c>
      <c r="E149" s="62" t="s">
        <v>4441</v>
      </c>
      <c r="F149" s="62" t="s">
        <v>30</v>
      </c>
      <c r="G149" s="62" t="s">
        <v>2281</v>
      </c>
      <c r="H149" s="62" t="s">
        <v>90</v>
      </c>
      <c r="I149" s="505" t="s">
        <v>6</v>
      </c>
      <c r="J149" s="62" t="s">
        <v>1568</v>
      </c>
      <c r="K149" s="40">
        <v>100000</v>
      </c>
      <c r="L149" s="40">
        <v>63000</v>
      </c>
      <c r="M149" s="507" t="s">
        <v>3733</v>
      </c>
      <c r="N149" s="62">
        <v>70000</v>
      </c>
      <c r="O149" s="40">
        <v>20</v>
      </c>
      <c r="P149" s="62">
        <v>70000</v>
      </c>
      <c r="Q149" s="507" t="s">
        <v>4321</v>
      </c>
      <c r="R149" s="40">
        <v>20</v>
      </c>
      <c r="S149" s="508" t="s">
        <v>4442</v>
      </c>
      <c r="T149" s="508" t="s">
        <v>4443</v>
      </c>
      <c r="U149" s="508" t="s">
        <v>4444</v>
      </c>
    </row>
    <row r="150" spans="1:21" ht="75">
      <c r="A150" s="28">
        <v>143</v>
      </c>
      <c r="B150" s="40"/>
      <c r="C150" s="62" t="s">
        <v>3129</v>
      </c>
      <c r="D150" s="62" t="s">
        <v>4445</v>
      </c>
      <c r="E150" s="62" t="s">
        <v>4446</v>
      </c>
      <c r="F150" s="62" t="s">
        <v>30</v>
      </c>
      <c r="G150" s="62" t="s">
        <v>1531</v>
      </c>
      <c r="H150" s="62" t="s">
        <v>90</v>
      </c>
      <c r="I150" s="503" t="s">
        <v>5</v>
      </c>
      <c r="J150" s="62" t="s">
        <v>1568</v>
      </c>
      <c r="K150" s="40">
        <v>50000</v>
      </c>
      <c r="L150" s="40">
        <v>31500</v>
      </c>
      <c r="M150" s="507" t="s">
        <v>3733</v>
      </c>
      <c r="N150" s="62">
        <v>35000</v>
      </c>
      <c r="O150" s="40">
        <v>20</v>
      </c>
      <c r="P150" s="62">
        <v>35000</v>
      </c>
      <c r="Q150" s="507" t="s">
        <v>4321</v>
      </c>
      <c r="R150" s="40">
        <v>20</v>
      </c>
      <c r="S150" s="508" t="s">
        <v>4447</v>
      </c>
      <c r="T150" s="508" t="s">
        <v>4448</v>
      </c>
      <c r="U150" s="508" t="s">
        <v>4449</v>
      </c>
    </row>
    <row r="151" spans="1:21" ht="45">
      <c r="A151" s="28">
        <v>144</v>
      </c>
      <c r="B151" s="40"/>
      <c r="C151" s="62" t="s">
        <v>4450</v>
      </c>
      <c r="D151" s="62" t="s">
        <v>4410</v>
      </c>
      <c r="E151" s="62" t="s">
        <v>4432</v>
      </c>
      <c r="F151" s="62" t="s">
        <v>30</v>
      </c>
      <c r="G151" s="62" t="s">
        <v>1531</v>
      </c>
      <c r="H151" s="62" t="s">
        <v>90</v>
      </c>
      <c r="I151" s="503" t="s">
        <v>5</v>
      </c>
      <c r="J151" s="62" t="s">
        <v>1568</v>
      </c>
      <c r="K151" s="40">
        <v>50000</v>
      </c>
      <c r="L151" s="40">
        <v>31500</v>
      </c>
      <c r="M151" s="507" t="s">
        <v>3733</v>
      </c>
      <c r="N151" s="62">
        <v>35000</v>
      </c>
      <c r="O151" s="40">
        <v>20</v>
      </c>
      <c r="P151" s="62">
        <v>35000</v>
      </c>
      <c r="Q151" s="507" t="s">
        <v>4321</v>
      </c>
      <c r="R151" s="40">
        <v>20</v>
      </c>
      <c r="S151" s="508" t="s">
        <v>4451</v>
      </c>
      <c r="T151" s="508" t="s">
        <v>4452</v>
      </c>
      <c r="U151" s="509" t="s">
        <v>4453</v>
      </c>
    </row>
    <row r="152" spans="1:21" ht="60">
      <c r="A152" s="28">
        <v>145</v>
      </c>
      <c r="B152" s="40"/>
      <c r="C152" s="62" t="s">
        <v>4454</v>
      </c>
      <c r="D152" s="62" t="s">
        <v>4455</v>
      </c>
      <c r="E152" s="62" t="s">
        <v>4456</v>
      </c>
      <c r="F152" s="62" t="s">
        <v>30</v>
      </c>
      <c r="G152" s="62" t="s">
        <v>1531</v>
      </c>
      <c r="H152" s="62" t="s">
        <v>90</v>
      </c>
      <c r="I152" s="503" t="s">
        <v>5</v>
      </c>
      <c r="J152" s="62" t="s">
        <v>1568</v>
      </c>
      <c r="K152" s="40">
        <v>50000</v>
      </c>
      <c r="L152" s="40">
        <v>31500</v>
      </c>
      <c r="M152" s="507" t="s">
        <v>3733</v>
      </c>
      <c r="N152" s="62">
        <v>35000</v>
      </c>
      <c r="O152" s="40">
        <v>20</v>
      </c>
      <c r="P152" s="62">
        <v>35000</v>
      </c>
      <c r="Q152" s="507" t="s">
        <v>4321</v>
      </c>
      <c r="R152" s="40">
        <v>20</v>
      </c>
      <c r="S152" s="508" t="s">
        <v>4457</v>
      </c>
      <c r="T152" s="508" t="s">
        <v>4458</v>
      </c>
      <c r="U152" s="508" t="s">
        <v>4459</v>
      </c>
    </row>
    <row r="153" spans="1:21" ht="45">
      <c r="A153" s="28">
        <v>146</v>
      </c>
      <c r="B153" s="40"/>
      <c r="C153" s="62" t="s">
        <v>1547</v>
      </c>
      <c r="D153" s="62" t="s">
        <v>4460</v>
      </c>
      <c r="E153" s="62" t="s">
        <v>4461</v>
      </c>
      <c r="F153" s="62" t="s">
        <v>30</v>
      </c>
      <c r="G153" s="62" t="s">
        <v>1531</v>
      </c>
      <c r="H153" s="62" t="s">
        <v>90</v>
      </c>
      <c r="I153" s="503" t="s">
        <v>5</v>
      </c>
      <c r="J153" s="62" t="s">
        <v>1532</v>
      </c>
      <c r="K153" s="40">
        <v>25000</v>
      </c>
      <c r="L153" s="40">
        <v>15750</v>
      </c>
      <c r="M153" s="507" t="s">
        <v>3733</v>
      </c>
      <c r="N153" s="62">
        <v>17500</v>
      </c>
      <c r="O153" s="40">
        <v>20</v>
      </c>
      <c r="P153" s="62">
        <v>17500</v>
      </c>
      <c r="Q153" s="507" t="s">
        <v>4321</v>
      </c>
      <c r="R153" s="40">
        <v>20</v>
      </c>
      <c r="S153" s="508" t="s">
        <v>4462</v>
      </c>
      <c r="T153" s="508" t="s">
        <v>4463</v>
      </c>
      <c r="U153" s="508" t="s">
        <v>4464</v>
      </c>
    </row>
    <row r="154" spans="1:21" ht="45">
      <c r="A154" s="28">
        <v>147</v>
      </c>
      <c r="B154" s="40"/>
      <c r="C154" s="62" t="s">
        <v>4410</v>
      </c>
      <c r="D154" s="62" t="s">
        <v>4465</v>
      </c>
      <c r="E154" s="62" t="s">
        <v>4432</v>
      </c>
      <c r="F154" s="62" t="s">
        <v>30</v>
      </c>
      <c r="G154" s="62" t="s">
        <v>1531</v>
      </c>
      <c r="H154" s="62" t="s">
        <v>90</v>
      </c>
      <c r="I154" s="503" t="s">
        <v>5</v>
      </c>
      <c r="J154" s="62" t="s">
        <v>1532</v>
      </c>
      <c r="K154" s="40">
        <v>25000</v>
      </c>
      <c r="L154" s="40">
        <v>15750</v>
      </c>
      <c r="M154" s="507" t="s">
        <v>3733</v>
      </c>
      <c r="N154" s="62">
        <v>17500</v>
      </c>
      <c r="O154" s="40">
        <v>20</v>
      </c>
      <c r="P154" s="62">
        <v>17500</v>
      </c>
      <c r="Q154" s="507" t="s">
        <v>4321</v>
      </c>
      <c r="R154" s="40">
        <v>20</v>
      </c>
      <c r="S154" s="508" t="s">
        <v>4466</v>
      </c>
      <c r="T154" s="508" t="s">
        <v>4467</v>
      </c>
      <c r="U154" s="509" t="s">
        <v>4468</v>
      </c>
    </row>
    <row r="155" spans="1:21" ht="90">
      <c r="A155" s="28">
        <v>148</v>
      </c>
      <c r="B155" s="40"/>
      <c r="C155" s="62" t="s">
        <v>2732</v>
      </c>
      <c r="D155" s="62" t="s">
        <v>2745</v>
      </c>
      <c r="E155" s="62" t="s">
        <v>4469</v>
      </c>
      <c r="F155" s="62" t="s">
        <v>30</v>
      </c>
      <c r="G155" s="62" t="s">
        <v>1531</v>
      </c>
      <c r="H155" s="62" t="s">
        <v>90</v>
      </c>
      <c r="I155" s="503" t="s">
        <v>5</v>
      </c>
      <c r="J155" s="62" t="s">
        <v>3775</v>
      </c>
      <c r="K155" s="40">
        <v>40000</v>
      </c>
      <c r="L155" s="40">
        <v>25200</v>
      </c>
      <c r="M155" s="507" t="s">
        <v>3733</v>
      </c>
      <c r="N155" s="62">
        <v>28000</v>
      </c>
      <c r="O155" s="40">
        <v>20</v>
      </c>
      <c r="P155" s="62">
        <v>28000</v>
      </c>
      <c r="Q155" s="507" t="s">
        <v>4321</v>
      </c>
      <c r="R155" s="40">
        <v>20</v>
      </c>
      <c r="S155" s="508" t="s">
        <v>4470</v>
      </c>
      <c r="T155" s="508" t="s">
        <v>4471</v>
      </c>
      <c r="U155" s="508" t="s">
        <v>4472</v>
      </c>
    </row>
    <row r="156" spans="1:21" ht="45">
      <c r="A156" s="28">
        <v>149</v>
      </c>
      <c r="B156" s="40"/>
      <c r="C156" s="62" t="s">
        <v>4473</v>
      </c>
      <c r="D156" s="62" t="s">
        <v>4474</v>
      </c>
      <c r="E156" s="62" t="s">
        <v>2475</v>
      </c>
      <c r="F156" s="62" t="s">
        <v>30</v>
      </c>
      <c r="G156" s="62" t="s">
        <v>1531</v>
      </c>
      <c r="H156" s="62" t="s">
        <v>90</v>
      </c>
      <c r="I156" s="503" t="s">
        <v>5</v>
      </c>
      <c r="J156" s="62" t="s">
        <v>3874</v>
      </c>
      <c r="K156" s="40">
        <v>40000</v>
      </c>
      <c r="L156" s="40">
        <v>25200</v>
      </c>
      <c r="M156" s="507" t="s">
        <v>3733</v>
      </c>
      <c r="N156" s="62">
        <v>28000</v>
      </c>
      <c r="O156" s="40">
        <v>20</v>
      </c>
      <c r="P156" s="62">
        <v>28000</v>
      </c>
      <c r="Q156" s="507" t="s">
        <v>4321</v>
      </c>
      <c r="R156" s="40">
        <v>20</v>
      </c>
      <c r="S156" s="508" t="s">
        <v>4475</v>
      </c>
      <c r="T156" s="508" t="s">
        <v>4476</v>
      </c>
      <c r="U156" s="508" t="s">
        <v>4477</v>
      </c>
    </row>
    <row r="157" spans="1:21" ht="105">
      <c r="A157" s="28">
        <v>150</v>
      </c>
      <c r="B157" s="40"/>
      <c r="C157" s="62" t="s">
        <v>1617</v>
      </c>
      <c r="D157" s="62" t="s">
        <v>4478</v>
      </c>
      <c r="E157" s="62" t="s">
        <v>4479</v>
      </c>
      <c r="F157" s="62" t="s">
        <v>30</v>
      </c>
      <c r="G157" s="62" t="s">
        <v>1531</v>
      </c>
      <c r="H157" s="62" t="s">
        <v>90</v>
      </c>
      <c r="I157" s="505" t="s">
        <v>6</v>
      </c>
      <c r="J157" s="62" t="s">
        <v>4480</v>
      </c>
      <c r="K157" s="40">
        <v>100000</v>
      </c>
      <c r="L157" s="40">
        <v>63000</v>
      </c>
      <c r="M157" s="507" t="s">
        <v>3733</v>
      </c>
      <c r="N157" s="62">
        <v>70000</v>
      </c>
      <c r="O157" s="40">
        <v>20</v>
      </c>
      <c r="P157" s="62">
        <v>70000</v>
      </c>
      <c r="Q157" s="507" t="s">
        <v>4321</v>
      </c>
      <c r="R157" s="40">
        <v>20</v>
      </c>
      <c r="S157" s="508" t="s">
        <v>4481</v>
      </c>
      <c r="T157" s="508" t="s">
        <v>4482</v>
      </c>
      <c r="U157" s="508" t="s">
        <v>4483</v>
      </c>
    </row>
    <row r="158" spans="1:21" ht="105">
      <c r="A158" s="28">
        <v>151</v>
      </c>
      <c r="B158" s="40"/>
      <c r="C158" s="62" t="s">
        <v>4484</v>
      </c>
      <c r="D158" s="62" t="s">
        <v>4485</v>
      </c>
      <c r="E158" s="62" t="s">
        <v>4486</v>
      </c>
      <c r="F158" s="62" t="s">
        <v>30</v>
      </c>
      <c r="G158" s="62" t="s">
        <v>1531</v>
      </c>
      <c r="H158" s="62" t="s">
        <v>90</v>
      </c>
      <c r="I158" s="503" t="s">
        <v>5</v>
      </c>
      <c r="J158" s="62" t="s">
        <v>1568</v>
      </c>
      <c r="K158" s="40">
        <v>50000</v>
      </c>
      <c r="L158" s="40">
        <v>31500</v>
      </c>
      <c r="M158" s="507" t="s">
        <v>3733</v>
      </c>
      <c r="N158" s="62">
        <v>35000</v>
      </c>
      <c r="O158" s="40">
        <v>20</v>
      </c>
      <c r="P158" s="62">
        <v>35000</v>
      </c>
      <c r="Q158" s="507" t="s">
        <v>4321</v>
      </c>
      <c r="R158" s="40">
        <v>20</v>
      </c>
      <c r="S158" s="508" t="s">
        <v>4487</v>
      </c>
      <c r="T158" s="508" t="s">
        <v>4488</v>
      </c>
      <c r="U158" s="508" t="s">
        <v>4489</v>
      </c>
    </row>
    <row r="159" spans="1:21" ht="75">
      <c r="A159" s="28">
        <v>152</v>
      </c>
      <c r="B159" s="40"/>
      <c r="C159" s="62" t="s">
        <v>4266</v>
      </c>
      <c r="D159" s="62" t="s">
        <v>3041</v>
      </c>
      <c r="E159" s="62" t="s">
        <v>4490</v>
      </c>
      <c r="F159" s="62" t="s">
        <v>30</v>
      </c>
      <c r="G159" s="62" t="s">
        <v>1531</v>
      </c>
      <c r="H159" s="62" t="s">
        <v>100</v>
      </c>
      <c r="I159" s="503" t="s">
        <v>5</v>
      </c>
      <c r="J159" s="62" t="s">
        <v>1568</v>
      </c>
      <c r="K159" s="40">
        <v>50000</v>
      </c>
      <c r="L159" s="40">
        <v>31500</v>
      </c>
      <c r="M159" s="507" t="s">
        <v>3733</v>
      </c>
      <c r="N159" s="62">
        <v>35000</v>
      </c>
      <c r="O159" s="40">
        <v>20</v>
      </c>
      <c r="P159" s="62">
        <v>35000</v>
      </c>
      <c r="Q159" s="507" t="s">
        <v>4321</v>
      </c>
      <c r="R159" s="40">
        <v>20</v>
      </c>
      <c r="S159" s="510" t="s">
        <v>4491</v>
      </c>
      <c r="T159" s="508" t="s">
        <v>4492</v>
      </c>
      <c r="U159" s="508" t="s">
        <v>4493</v>
      </c>
    </row>
    <row r="160" spans="1:21" ht="105">
      <c r="A160" s="28">
        <v>153</v>
      </c>
      <c r="B160" s="40"/>
      <c r="C160" s="62" t="s">
        <v>4494</v>
      </c>
      <c r="D160" s="62" t="s">
        <v>4484</v>
      </c>
      <c r="E160" s="62" t="s">
        <v>4495</v>
      </c>
      <c r="F160" s="62" t="s">
        <v>30</v>
      </c>
      <c r="G160" s="62" t="s">
        <v>1531</v>
      </c>
      <c r="H160" s="62" t="s">
        <v>100</v>
      </c>
      <c r="I160" s="503" t="s">
        <v>5</v>
      </c>
      <c r="J160" s="62" t="s">
        <v>1532</v>
      </c>
      <c r="K160" s="40">
        <v>25000</v>
      </c>
      <c r="L160" s="40">
        <v>15750</v>
      </c>
      <c r="M160" s="507" t="s">
        <v>3733</v>
      </c>
      <c r="N160" s="62">
        <v>17500</v>
      </c>
      <c r="O160" s="40">
        <v>20</v>
      </c>
      <c r="P160" s="62">
        <v>17500</v>
      </c>
      <c r="Q160" s="507" t="s">
        <v>4321</v>
      </c>
      <c r="R160" s="40">
        <v>20</v>
      </c>
      <c r="S160" s="508" t="s">
        <v>4496</v>
      </c>
      <c r="T160" s="508" t="s">
        <v>4497</v>
      </c>
      <c r="U160" s="508" t="s">
        <v>4498</v>
      </c>
    </row>
    <row r="161" spans="1:21" ht="75">
      <c r="A161" s="28">
        <v>154</v>
      </c>
      <c r="B161" s="40"/>
      <c r="C161" s="62" t="s">
        <v>4499</v>
      </c>
      <c r="D161" s="62" t="s">
        <v>4500</v>
      </c>
      <c r="E161" s="62" t="s">
        <v>4501</v>
      </c>
      <c r="F161" s="62" t="s">
        <v>30</v>
      </c>
      <c r="G161" s="62" t="s">
        <v>1531</v>
      </c>
      <c r="H161" s="62" t="s">
        <v>100</v>
      </c>
      <c r="I161" s="503" t="s">
        <v>5</v>
      </c>
      <c r="J161" s="62" t="s">
        <v>1557</v>
      </c>
      <c r="K161" s="40">
        <v>40000</v>
      </c>
      <c r="L161" s="40">
        <v>25200</v>
      </c>
      <c r="M161" s="507" t="s">
        <v>3733</v>
      </c>
      <c r="N161" s="62">
        <v>28000</v>
      </c>
      <c r="O161" s="40">
        <v>20</v>
      </c>
      <c r="P161" s="62">
        <v>28000</v>
      </c>
      <c r="Q161" s="507" t="s">
        <v>4321</v>
      </c>
      <c r="R161" s="40">
        <v>20</v>
      </c>
      <c r="S161" s="508" t="s">
        <v>4502</v>
      </c>
      <c r="T161" s="508" t="s">
        <v>4503</v>
      </c>
      <c r="U161" s="508" t="s">
        <v>4504</v>
      </c>
    </row>
    <row r="162" spans="1:21" ht="60">
      <c r="A162" s="28">
        <v>155</v>
      </c>
      <c r="B162" s="40"/>
      <c r="C162" s="62" t="s">
        <v>4505</v>
      </c>
      <c r="D162" s="62" t="s">
        <v>4506</v>
      </c>
      <c r="E162" s="62" t="s">
        <v>4507</v>
      </c>
      <c r="F162" s="62" t="s">
        <v>30</v>
      </c>
      <c r="G162" s="62" t="s">
        <v>1531</v>
      </c>
      <c r="H162" s="62" t="s">
        <v>100</v>
      </c>
      <c r="I162" s="503" t="s">
        <v>5</v>
      </c>
      <c r="J162" s="62" t="s">
        <v>1557</v>
      </c>
      <c r="K162" s="40">
        <v>40000</v>
      </c>
      <c r="L162" s="40">
        <v>25200</v>
      </c>
      <c r="M162" s="507" t="s">
        <v>3733</v>
      </c>
      <c r="N162" s="62">
        <v>28000</v>
      </c>
      <c r="O162" s="40">
        <v>20</v>
      </c>
      <c r="P162" s="62">
        <v>28000</v>
      </c>
      <c r="Q162" s="507" t="s">
        <v>4321</v>
      </c>
      <c r="R162" s="40">
        <v>20</v>
      </c>
      <c r="S162" s="508" t="s">
        <v>4508</v>
      </c>
      <c r="T162" s="508" t="s">
        <v>4509</v>
      </c>
      <c r="U162" s="508" t="s">
        <v>4510</v>
      </c>
    </row>
    <row r="163" spans="1:21" ht="45">
      <c r="A163" s="28">
        <v>156</v>
      </c>
      <c r="B163" s="40"/>
      <c r="C163" s="62" t="s">
        <v>1631</v>
      </c>
      <c r="D163" s="62" t="s">
        <v>4511</v>
      </c>
      <c r="E163" s="62" t="s">
        <v>4067</v>
      </c>
      <c r="F163" s="62" t="s">
        <v>30</v>
      </c>
      <c r="G163" s="62" t="s">
        <v>1531</v>
      </c>
      <c r="H163" s="62" t="s">
        <v>90</v>
      </c>
      <c r="I163" s="503" t="s">
        <v>5</v>
      </c>
      <c r="J163" s="62" t="s">
        <v>1568</v>
      </c>
      <c r="K163" s="40">
        <v>50000</v>
      </c>
      <c r="L163" s="40">
        <v>31500</v>
      </c>
      <c r="M163" s="507" t="s">
        <v>3733</v>
      </c>
      <c r="N163" s="62">
        <v>35000</v>
      </c>
      <c r="O163" s="40">
        <v>20</v>
      </c>
      <c r="P163" s="62">
        <v>35000</v>
      </c>
      <c r="Q163" s="507" t="s">
        <v>4321</v>
      </c>
      <c r="R163" s="40">
        <v>20</v>
      </c>
      <c r="S163" s="508" t="s">
        <v>4512</v>
      </c>
      <c r="T163" s="508" t="s">
        <v>4513</v>
      </c>
      <c r="U163" s="508" t="s">
        <v>4514</v>
      </c>
    </row>
    <row r="164" spans="1:21" ht="30">
      <c r="A164" s="28">
        <v>157</v>
      </c>
      <c r="B164" s="40"/>
      <c r="C164" s="62" t="s">
        <v>2841</v>
      </c>
      <c r="D164" s="62" t="s">
        <v>4515</v>
      </c>
      <c r="E164" s="62" t="s">
        <v>4516</v>
      </c>
      <c r="F164" s="62" t="s">
        <v>30</v>
      </c>
      <c r="G164" s="62" t="s">
        <v>1531</v>
      </c>
      <c r="H164" s="62" t="s">
        <v>90</v>
      </c>
      <c r="I164" s="503" t="s">
        <v>5</v>
      </c>
      <c r="J164" s="62" t="s">
        <v>1568</v>
      </c>
      <c r="K164" s="40">
        <v>50000</v>
      </c>
      <c r="L164" s="40">
        <v>31500</v>
      </c>
      <c r="M164" s="507" t="s">
        <v>3733</v>
      </c>
      <c r="N164" s="62">
        <v>35000</v>
      </c>
      <c r="O164" s="40">
        <v>20</v>
      </c>
      <c r="P164" s="62">
        <v>35000</v>
      </c>
      <c r="Q164" s="507" t="s">
        <v>4321</v>
      </c>
      <c r="R164" s="40">
        <v>20</v>
      </c>
      <c r="S164" s="508" t="s">
        <v>4517</v>
      </c>
      <c r="T164" s="508" t="s">
        <v>4518</v>
      </c>
      <c r="U164" s="508" t="s">
        <v>4519</v>
      </c>
    </row>
    <row r="165" spans="1:21" ht="30">
      <c r="A165" s="28">
        <v>158</v>
      </c>
      <c r="B165" s="40"/>
      <c r="C165" s="62" t="s">
        <v>4520</v>
      </c>
      <c r="D165" s="62" t="s">
        <v>2554</v>
      </c>
      <c r="E165" s="62" t="s">
        <v>4521</v>
      </c>
      <c r="F165" s="62" t="s">
        <v>30</v>
      </c>
      <c r="G165" s="62" t="s">
        <v>1531</v>
      </c>
      <c r="H165" s="62" t="s">
        <v>90</v>
      </c>
      <c r="I165" s="503" t="s">
        <v>5</v>
      </c>
      <c r="J165" s="62" t="s">
        <v>1568</v>
      </c>
      <c r="K165" s="40">
        <v>50000</v>
      </c>
      <c r="L165" s="40">
        <v>31500</v>
      </c>
      <c r="M165" s="507" t="s">
        <v>3733</v>
      </c>
      <c r="N165" s="62">
        <v>35000</v>
      </c>
      <c r="O165" s="40">
        <v>20</v>
      </c>
      <c r="P165" s="62">
        <v>35000</v>
      </c>
      <c r="Q165" s="507" t="s">
        <v>4321</v>
      </c>
      <c r="R165" s="40">
        <v>20</v>
      </c>
      <c r="S165" s="508" t="s">
        <v>4522</v>
      </c>
      <c r="T165" s="508" t="s">
        <v>4523</v>
      </c>
      <c r="U165" s="508" t="s">
        <v>4524</v>
      </c>
    </row>
    <row r="166" spans="1:21" ht="105">
      <c r="A166" s="28">
        <v>159</v>
      </c>
      <c r="B166" s="40"/>
      <c r="C166" s="62" t="s">
        <v>2253</v>
      </c>
      <c r="D166" s="62" t="s">
        <v>2650</v>
      </c>
      <c r="E166" s="62" t="s">
        <v>4525</v>
      </c>
      <c r="F166" s="62" t="s">
        <v>30</v>
      </c>
      <c r="G166" s="62" t="s">
        <v>1531</v>
      </c>
      <c r="H166" s="62" t="s">
        <v>90</v>
      </c>
      <c r="I166" s="503" t="s">
        <v>5</v>
      </c>
      <c r="J166" s="62" t="s">
        <v>1568</v>
      </c>
      <c r="K166" s="40">
        <v>50000</v>
      </c>
      <c r="L166" s="40">
        <v>31500</v>
      </c>
      <c r="M166" s="507" t="s">
        <v>3733</v>
      </c>
      <c r="N166" s="62">
        <v>35000</v>
      </c>
      <c r="O166" s="40">
        <v>20</v>
      </c>
      <c r="P166" s="62">
        <v>35000</v>
      </c>
      <c r="Q166" s="507" t="s">
        <v>4321</v>
      </c>
      <c r="R166" s="40">
        <v>20</v>
      </c>
      <c r="S166" s="508" t="s">
        <v>4526</v>
      </c>
      <c r="T166" s="508" t="s">
        <v>4527</v>
      </c>
      <c r="U166" s="508" t="s">
        <v>4528</v>
      </c>
    </row>
    <row r="167" spans="1:21" ht="45">
      <c r="A167" s="28">
        <v>160</v>
      </c>
      <c r="B167" s="40"/>
      <c r="C167" s="62" t="s">
        <v>1894</v>
      </c>
      <c r="D167" s="62" t="s">
        <v>1555</v>
      </c>
      <c r="E167" s="62" t="s">
        <v>4529</v>
      </c>
      <c r="F167" s="62" t="s">
        <v>30</v>
      </c>
      <c r="G167" s="62" t="s">
        <v>1531</v>
      </c>
      <c r="H167" s="62" t="s">
        <v>90</v>
      </c>
      <c r="I167" s="503" t="s">
        <v>5</v>
      </c>
      <c r="J167" s="62" t="s">
        <v>1568</v>
      </c>
      <c r="K167" s="40">
        <v>50000</v>
      </c>
      <c r="L167" s="40">
        <v>31500</v>
      </c>
      <c r="M167" s="507" t="s">
        <v>3733</v>
      </c>
      <c r="N167" s="62">
        <v>35000</v>
      </c>
      <c r="O167" s="40">
        <v>20</v>
      </c>
      <c r="P167" s="62">
        <v>35000</v>
      </c>
      <c r="Q167" s="507" t="s">
        <v>4321</v>
      </c>
      <c r="R167" s="40">
        <v>20</v>
      </c>
      <c r="S167" s="508" t="s">
        <v>4530</v>
      </c>
      <c r="T167" s="508" t="s">
        <v>4531</v>
      </c>
      <c r="U167" s="508" t="s">
        <v>4532</v>
      </c>
    </row>
    <row r="168" spans="1:21" ht="45">
      <c r="A168" s="28">
        <v>161</v>
      </c>
      <c r="B168" s="40"/>
      <c r="C168" s="62" t="s">
        <v>2667</v>
      </c>
      <c r="D168" s="62" t="s">
        <v>4533</v>
      </c>
      <c r="E168" s="62" t="s">
        <v>3144</v>
      </c>
      <c r="F168" s="62" t="s">
        <v>30</v>
      </c>
      <c r="G168" s="62" t="s">
        <v>1531</v>
      </c>
      <c r="H168" s="62" t="s">
        <v>90</v>
      </c>
      <c r="I168" s="503" t="s">
        <v>5</v>
      </c>
      <c r="J168" s="62" t="s">
        <v>1568</v>
      </c>
      <c r="K168" s="40">
        <v>50000</v>
      </c>
      <c r="L168" s="40">
        <v>31500</v>
      </c>
      <c r="M168" s="507" t="s">
        <v>3733</v>
      </c>
      <c r="N168" s="62">
        <v>35000</v>
      </c>
      <c r="O168" s="40">
        <v>20</v>
      </c>
      <c r="P168" s="62">
        <v>35000</v>
      </c>
      <c r="Q168" s="507" t="s">
        <v>4321</v>
      </c>
      <c r="R168" s="40">
        <v>20</v>
      </c>
      <c r="S168" s="508" t="s">
        <v>4534</v>
      </c>
      <c r="T168" s="508" t="s">
        <v>4535</v>
      </c>
      <c r="U168" s="508" t="s">
        <v>4536</v>
      </c>
    </row>
    <row r="169" spans="1:21" ht="30">
      <c r="A169" s="28">
        <v>162</v>
      </c>
      <c r="B169" s="40"/>
      <c r="C169" s="62" t="s">
        <v>4537</v>
      </c>
      <c r="D169" s="62" t="s">
        <v>4538</v>
      </c>
      <c r="E169" s="62" t="s">
        <v>4539</v>
      </c>
      <c r="F169" s="62" t="s">
        <v>30</v>
      </c>
      <c r="G169" s="62" t="s">
        <v>1531</v>
      </c>
      <c r="H169" s="62" t="s">
        <v>90</v>
      </c>
      <c r="I169" s="503" t="s">
        <v>5</v>
      </c>
      <c r="J169" s="62" t="s">
        <v>1532</v>
      </c>
      <c r="K169" s="40">
        <v>25000</v>
      </c>
      <c r="L169" s="40">
        <v>15750</v>
      </c>
      <c r="M169" s="507" t="s">
        <v>3733</v>
      </c>
      <c r="N169" s="62">
        <v>17500</v>
      </c>
      <c r="O169" s="40">
        <v>20</v>
      </c>
      <c r="P169" s="62">
        <v>17500</v>
      </c>
      <c r="Q169" s="507" t="s">
        <v>4321</v>
      </c>
      <c r="R169" s="40">
        <v>20</v>
      </c>
      <c r="S169" s="508" t="s">
        <v>4540</v>
      </c>
      <c r="T169" s="508" t="s">
        <v>4541</v>
      </c>
      <c r="U169" s="508" t="s">
        <v>4542</v>
      </c>
    </row>
    <row r="170" spans="1:21" ht="105">
      <c r="A170" s="28">
        <v>163</v>
      </c>
      <c r="B170" s="40"/>
      <c r="C170" s="62" t="s">
        <v>4543</v>
      </c>
      <c r="D170" s="62" t="s">
        <v>4544</v>
      </c>
      <c r="E170" s="62" t="s">
        <v>4545</v>
      </c>
      <c r="F170" s="62" t="s">
        <v>30</v>
      </c>
      <c r="G170" s="62" t="s">
        <v>1531</v>
      </c>
      <c r="H170" s="62" t="s">
        <v>90</v>
      </c>
      <c r="I170" s="503" t="s">
        <v>5</v>
      </c>
      <c r="J170" s="62" t="s">
        <v>1532</v>
      </c>
      <c r="K170" s="40">
        <v>25000</v>
      </c>
      <c r="L170" s="40">
        <v>15750</v>
      </c>
      <c r="M170" s="507" t="s">
        <v>3733</v>
      </c>
      <c r="N170" s="62">
        <v>17500</v>
      </c>
      <c r="O170" s="40">
        <v>20</v>
      </c>
      <c r="P170" s="62">
        <v>17500</v>
      </c>
      <c r="Q170" s="507" t="s">
        <v>4321</v>
      </c>
      <c r="R170" s="40">
        <v>20</v>
      </c>
      <c r="S170" s="508" t="s">
        <v>4546</v>
      </c>
      <c r="T170" s="508" t="s">
        <v>4547</v>
      </c>
      <c r="U170" s="508" t="s">
        <v>4548</v>
      </c>
    </row>
    <row r="171" spans="1:21" ht="90">
      <c r="A171" s="28">
        <v>164</v>
      </c>
      <c r="B171" s="40"/>
      <c r="C171" s="62" t="s">
        <v>4549</v>
      </c>
      <c r="D171" s="62" t="s">
        <v>4550</v>
      </c>
      <c r="E171" s="62" t="s">
        <v>4551</v>
      </c>
      <c r="F171" s="62" t="s">
        <v>30</v>
      </c>
      <c r="G171" s="62" t="s">
        <v>1531</v>
      </c>
      <c r="H171" s="62" t="s">
        <v>90</v>
      </c>
      <c r="I171" s="503" t="s">
        <v>5</v>
      </c>
      <c r="J171" s="62" t="s">
        <v>1877</v>
      </c>
      <c r="K171" s="40">
        <v>40000</v>
      </c>
      <c r="L171" s="40">
        <v>25200</v>
      </c>
      <c r="M171" s="507" t="s">
        <v>3733</v>
      </c>
      <c r="N171" s="62">
        <v>28000</v>
      </c>
      <c r="O171" s="40">
        <v>20</v>
      </c>
      <c r="P171" s="62">
        <v>28000</v>
      </c>
      <c r="Q171" s="507" t="s">
        <v>4321</v>
      </c>
      <c r="R171" s="40">
        <v>20</v>
      </c>
      <c r="S171" s="508" t="s">
        <v>4552</v>
      </c>
      <c r="T171" s="508" t="s">
        <v>4553</v>
      </c>
      <c r="U171" s="508" t="s">
        <v>4554</v>
      </c>
    </row>
    <row r="172" spans="1:21" ht="45">
      <c r="A172" s="28">
        <v>165</v>
      </c>
      <c r="B172" s="40"/>
      <c r="C172" s="62" t="s">
        <v>2372</v>
      </c>
      <c r="D172" s="62" t="s">
        <v>4555</v>
      </c>
      <c r="E172" s="62" t="s">
        <v>4556</v>
      </c>
      <c r="F172" s="62" t="s">
        <v>30</v>
      </c>
      <c r="G172" s="62" t="s">
        <v>1531</v>
      </c>
      <c r="H172" s="62" t="s">
        <v>90</v>
      </c>
      <c r="I172" s="503" t="s">
        <v>5</v>
      </c>
      <c r="J172" s="62" t="s">
        <v>1548</v>
      </c>
      <c r="K172" s="40">
        <v>40000</v>
      </c>
      <c r="L172" s="40">
        <v>25200</v>
      </c>
      <c r="M172" s="507" t="s">
        <v>3733</v>
      </c>
      <c r="N172" s="62">
        <v>28000</v>
      </c>
      <c r="O172" s="40">
        <v>20</v>
      </c>
      <c r="P172" s="62">
        <v>28000</v>
      </c>
      <c r="Q172" s="507" t="s">
        <v>4321</v>
      </c>
      <c r="R172" s="40">
        <v>20</v>
      </c>
      <c r="S172" s="508" t="s">
        <v>4557</v>
      </c>
      <c r="T172" s="508" t="s">
        <v>4558</v>
      </c>
      <c r="U172" s="508" t="s">
        <v>4559</v>
      </c>
    </row>
    <row r="173" spans="1:21" ht="45">
      <c r="A173" s="28">
        <v>166</v>
      </c>
      <c r="B173" s="40"/>
      <c r="C173" s="62" t="s">
        <v>4560</v>
      </c>
      <c r="D173" s="62" t="s">
        <v>4561</v>
      </c>
      <c r="E173" s="62" t="s">
        <v>4562</v>
      </c>
      <c r="F173" s="62" t="s">
        <v>30</v>
      </c>
      <c r="G173" s="62" t="s">
        <v>1531</v>
      </c>
      <c r="H173" s="62" t="s">
        <v>100</v>
      </c>
      <c r="I173" s="503" t="s">
        <v>5</v>
      </c>
      <c r="J173" s="62" t="s">
        <v>1557</v>
      </c>
      <c r="K173" s="40">
        <v>40000</v>
      </c>
      <c r="L173" s="40">
        <v>25200</v>
      </c>
      <c r="M173" s="507" t="s">
        <v>3733</v>
      </c>
      <c r="N173" s="62">
        <v>28000</v>
      </c>
      <c r="O173" s="40">
        <v>20</v>
      </c>
      <c r="P173" s="62">
        <v>28000</v>
      </c>
      <c r="Q173" s="507" t="s">
        <v>4321</v>
      </c>
      <c r="R173" s="40">
        <v>20</v>
      </c>
      <c r="S173" s="508" t="s">
        <v>4563</v>
      </c>
      <c r="T173" s="508" t="s">
        <v>4564</v>
      </c>
      <c r="U173" s="508" t="s">
        <v>4565</v>
      </c>
    </row>
    <row r="174" spans="1:21" ht="75">
      <c r="A174" s="28">
        <v>167</v>
      </c>
      <c r="B174" s="40"/>
      <c r="C174" s="62" t="s">
        <v>4566</v>
      </c>
      <c r="D174" s="62" t="s">
        <v>4567</v>
      </c>
      <c r="E174" s="62" t="s">
        <v>4568</v>
      </c>
      <c r="F174" s="62" t="s">
        <v>30</v>
      </c>
      <c r="G174" s="62" t="s">
        <v>1531</v>
      </c>
      <c r="H174" s="62" t="s">
        <v>100</v>
      </c>
      <c r="I174" s="503" t="s">
        <v>5</v>
      </c>
      <c r="J174" s="62" t="s">
        <v>1557</v>
      </c>
      <c r="K174" s="40">
        <v>40000</v>
      </c>
      <c r="L174" s="40">
        <v>25200</v>
      </c>
      <c r="M174" s="507" t="s">
        <v>3733</v>
      </c>
      <c r="N174" s="62">
        <v>28000</v>
      </c>
      <c r="O174" s="40">
        <v>20</v>
      </c>
      <c r="P174" s="62">
        <v>28000</v>
      </c>
      <c r="Q174" s="507" t="s">
        <v>4321</v>
      </c>
      <c r="R174" s="40">
        <v>20</v>
      </c>
      <c r="S174" s="508" t="s">
        <v>4569</v>
      </c>
      <c r="T174" s="508" t="s">
        <v>4570</v>
      </c>
      <c r="U174" s="508" t="s">
        <v>4571</v>
      </c>
    </row>
    <row r="175" spans="1:21" ht="45">
      <c r="A175" s="28">
        <v>168</v>
      </c>
      <c r="B175" s="40"/>
      <c r="C175" s="62" t="s">
        <v>4572</v>
      </c>
      <c r="D175" s="62" t="s">
        <v>1741</v>
      </c>
      <c r="E175" s="62" t="s">
        <v>4573</v>
      </c>
      <c r="F175" s="62" t="s">
        <v>30</v>
      </c>
      <c r="G175" s="62" t="s">
        <v>1531</v>
      </c>
      <c r="H175" s="62" t="s">
        <v>90</v>
      </c>
      <c r="I175" s="503" t="s">
        <v>5</v>
      </c>
      <c r="J175" s="62" t="s">
        <v>1557</v>
      </c>
      <c r="K175" s="40">
        <v>40000</v>
      </c>
      <c r="L175" s="40">
        <v>25200</v>
      </c>
      <c r="M175" s="507" t="s">
        <v>3733</v>
      </c>
      <c r="N175" s="62">
        <v>28000</v>
      </c>
      <c r="O175" s="40">
        <v>20</v>
      </c>
      <c r="P175" s="62">
        <v>28000</v>
      </c>
      <c r="Q175" s="507" t="s">
        <v>4321</v>
      </c>
      <c r="R175" s="40">
        <v>20</v>
      </c>
      <c r="S175" s="510" t="s">
        <v>4574</v>
      </c>
      <c r="T175" s="508" t="s">
        <v>4575</v>
      </c>
      <c r="U175" s="508" t="s">
        <v>4576</v>
      </c>
    </row>
    <row r="176" spans="1:21" ht="45">
      <c r="A176" s="28">
        <v>169</v>
      </c>
      <c r="B176" s="40"/>
      <c r="C176" s="62" t="s">
        <v>1715</v>
      </c>
      <c r="D176" s="62" t="s">
        <v>4577</v>
      </c>
      <c r="E176" s="62" t="s">
        <v>4573</v>
      </c>
      <c r="F176" s="62" t="s">
        <v>30</v>
      </c>
      <c r="G176" s="62" t="s">
        <v>1531</v>
      </c>
      <c r="H176" s="62" t="s">
        <v>90</v>
      </c>
      <c r="I176" s="503" t="s">
        <v>5</v>
      </c>
      <c r="J176" s="62" t="s">
        <v>1557</v>
      </c>
      <c r="K176" s="40">
        <v>40000</v>
      </c>
      <c r="L176" s="40">
        <v>25200</v>
      </c>
      <c r="M176" s="507" t="s">
        <v>3733</v>
      </c>
      <c r="N176" s="62">
        <v>28000</v>
      </c>
      <c r="O176" s="40">
        <v>20</v>
      </c>
      <c r="P176" s="62">
        <v>28000</v>
      </c>
      <c r="Q176" s="507" t="s">
        <v>4321</v>
      </c>
      <c r="R176" s="40">
        <v>20</v>
      </c>
      <c r="S176" s="510" t="s">
        <v>4578</v>
      </c>
      <c r="T176" s="508" t="s">
        <v>4579</v>
      </c>
      <c r="U176" s="508" t="s">
        <v>4580</v>
      </c>
    </row>
    <row r="177" spans="1:21" ht="45">
      <c r="A177" s="28">
        <v>170</v>
      </c>
      <c r="B177" s="40"/>
      <c r="C177" s="62" t="s">
        <v>4581</v>
      </c>
      <c r="D177" s="62" t="s">
        <v>2043</v>
      </c>
      <c r="E177" s="62" t="s">
        <v>4582</v>
      </c>
      <c r="F177" s="62" t="s">
        <v>30</v>
      </c>
      <c r="G177" s="62" t="s">
        <v>1531</v>
      </c>
      <c r="H177" s="62" t="s">
        <v>90</v>
      </c>
      <c r="I177" s="503" t="s">
        <v>5</v>
      </c>
      <c r="J177" s="62" t="s">
        <v>1557</v>
      </c>
      <c r="K177" s="40">
        <v>40000</v>
      </c>
      <c r="L177" s="40">
        <v>25200</v>
      </c>
      <c r="M177" s="507" t="s">
        <v>3733</v>
      </c>
      <c r="N177" s="62">
        <v>28000</v>
      </c>
      <c r="O177" s="40">
        <v>20</v>
      </c>
      <c r="P177" s="62">
        <v>28000</v>
      </c>
      <c r="Q177" s="507" t="s">
        <v>4321</v>
      </c>
      <c r="R177" s="40">
        <v>20</v>
      </c>
      <c r="S177" s="510" t="s">
        <v>4583</v>
      </c>
      <c r="T177" s="508" t="s">
        <v>4584</v>
      </c>
      <c r="U177" s="508" t="s">
        <v>4585</v>
      </c>
    </row>
    <row r="178" spans="1:21" ht="45">
      <c r="A178" s="28">
        <v>171</v>
      </c>
      <c r="B178" s="40"/>
      <c r="C178" s="62" t="s">
        <v>4586</v>
      </c>
      <c r="D178" s="62" t="s">
        <v>4587</v>
      </c>
      <c r="E178" s="62" t="s">
        <v>4588</v>
      </c>
      <c r="F178" s="62" t="s">
        <v>30</v>
      </c>
      <c r="G178" s="62" t="s">
        <v>1531</v>
      </c>
      <c r="H178" s="62" t="s">
        <v>90</v>
      </c>
      <c r="I178" s="503" t="s">
        <v>5</v>
      </c>
      <c r="J178" s="62" t="s">
        <v>1568</v>
      </c>
      <c r="K178" s="40">
        <v>50000</v>
      </c>
      <c r="L178" s="40">
        <v>31500</v>
      </c>
      <c r="M178" s="507" t="s">
        <v>3733</v>
      </c>
      <c r="N178" s="62">
        <v>35000</v>
      </c>
      <c r="O178" s="40">
        <v>20</v>
      </c>
      <c r="P178" s="62">
        <v>35000</v>
      </c>
      <c r="Q178" s="507" t="s">
        <v>4321</v>
      </c>
      <c r="R178" s="40">
        <v>20</v>
      </c>
      <c r="S178" s="508" t="s">
        <v>4589</v>
      </c>
      <c r="T178" s="508" t="s">
        <v>4590</v>
      </c>
      <c r="U178" s="508" t="s">
        <v>4591</v>
      </c>
    </row>
    <row r="179" spans="1:21" ht="45">
      <c r="A179" s="28">
        <v>172</v>
      </c>
      <c r="B179" s="40"/>
      <c r="C179" s="62" t="s">
        <v>4592</v>
      </c>
      <c r="D179" s="62" t="s">
        <v>4593</v>
      </c>
      <c r="E179" s="62" t="s">
        <v>4573</v>
      </c>
      <c r="F179" s="62" t="s">
        <v>30</v>
      </c>
      <c r="G179" s="62" t="s">
        <v>1531</v>
      </c>
      <c r="H179" s="62" t="s">
        <v>90</v>
      </c>
      <c r="I179" s="503" t="s">
        <v>5</v>
      </c>
      <c r="J179" s="62" t="s">
        <v>1568</v>
      </c>
      <c r="K179" s="40">
        <v>50000</v>
      </c>
      <c r="L179" s="40">
        <v>31500</v>
      </c>
      <c r="M179" s="507" t="s">
        <v>3733</v>
      </c>
      <c r="N179" s="62">
        <v>35000</v>
      </c>
      <c r="O179" s="40">
        <v>20</v>
      </c>
      <c r="P179" s="62">
        <v>35000</v>
      </c>
      <c r="Q179" s="507" t="s">
        <v>4321</v>
      </c>
      <c r="R179" s="40">
        <v>20</v>
      </c>
      <c r="S179" s="510" t="s">
        <v>4594</v>
      </c>
      <c r="T179" s="508" t="s">
        <v>4595</v>
      </c>
      <c r="U179" s="508" t="s">
        <v>4596</v>
      </c>
    </row>
    <row r="180" spans="1:21" ht="30">
      <c r="A180" s="28">
        <v>173</v>
      </c>
      <c r="B180" s="40"/>
      <c r="C180" s="62" t="s">
        <v>4597</v>
      </c>
      <c r="D180" s="62" t="s">
        <v>2323</v>
      </c>
      <c r="E180" s="62" t="s">
        <v>1993</v>
      </c>
      <c r="F180" s="62" t="s">
        <v>30</v>
      </c>
      <c r="G180" s="62" t="s">
        <v>1531</v>
      </c>
      <c r="H180" s="62" t="s">
        <v>90</v>
      </c>
      <c r="I180" s="503" t="s">
        <v>5</v>
      </c>
      <c r="J180" s="62" t="s">
        <v>1568</v>
      </c>
      <c r="K180" s="40">
        <v>50000</v>
      </c>
      <c r="L180" s="40">
        <v>31500</v>
      </c>
      <c r="M180" s="507" t="s">
        <v>3733</v>
      </c>
      <c r="N180" s="62">
        <v>35000</v>
      </c>
      <c r="O180" s="40">
        <v>20</v>
      </c>
      <c r="P180" s="62">
        <v>35000</v>
      </c>
      <c r="Q180" s="507" t="s">
        <v>4321</v>
      </c>
      <c r="R180" s="40">
        <v>20</v>
      </c>
      <c r="S180" s="508" t="s">
        <v>4598</v>
      </c>
      <c r="T180" s="508" t="s">
        <v>4599</v>
      </c>
      <c r="U180" s="508" t="s">
        <v>4600</v>
      </c>
    </row>
    <row r="181" spans="1:21" ht="45">
      <c r="A181" s="28">
        <v>174</v>
      </c>
      <c r="B181" s="40"/>
      <c r="C181" s="62" t="s">
        <v>3826</v>
      </c>
      <c r="D181" s="62" t="s">
        <v>4601</v>
      </c>
      <c r="E181" s="62" t="s">
        <v>4602</v>
      </c>
      <c r="F181" s="62" t="s">
        <v>30</v>
      </c>
      <c r="G181" s="62" t="s">
        <v>1531</v>
      </c>
      <c r="H181" s="62" t="s">
        <v>90</v>
      </c>
      <c r="I181" s="503" t="s">
        <v>5</v>
      </c>
      <c r="J181" s="62" t="s">
        <v>1568</v>
      </c>
      <c r="K181" s="40">
        <v>50000</v>
      </c>
      <c r="L181" s="40">
        <v>31500</v>
      </c>
      <c r="M181" s="507" t="s">
        <v>3733</v>
      </c>
      <c r="N181" s="62">
        <v>35000</v>
      </c>
      <c r="O181" s="40">
        <v>20</v>
      </c>
      <c r="P181" s="62">
        <v>35000</v>
      </c>
      <c r="Q181" s="507" t="s">
        <v>4321</v>
      </c>
      <c r="R181" s="40">
        <v>20</v>
      </c>
      <c r="S181" s="508" t="s">
        <v>4603</v>
      </c>
      <c r="T181" s="508" t="s">
        <v>4604</v>
      </c>
      <c r="U181" s="508" t="s">
        <v>4605</v>
      </c>
    </row>
    <row r="182" spans="1:21" ht="45">
      <c r="A182" s="28">
        <v>175</v>
      </c>
      <c r="B182" s="40"/>
      <c r="C182" s="62" t="s">
        <v>4606</v>
      </c>
      <c r="D182" s="62" t="s">
        <v>2469</v>
      </c>
      <c r="E182" s="62" t="s">
        <v>1937</v>
      </c>
      <c r="F182" s="62" t="s">
        <v>30</v>
      </c>
      <c r="G182" s="62" t="s">
        <v>2281</v>
      </c>
      <c r="H182" s="62" t="s">
        <v>90</v>
      </c>
      <c r="I182" s="503" t="s">
        <v>5</v>
      </c>
      <c r="J182" s="62" t="s">
        <v>1568</v>
      </c>
      <c r="K182" s="40">
        <v>50000</v>
      </c>
      <c r="L182" s="40">
        <v>31500</v>
      </c>
      <c r="M182" s="507" t="s">
        <v>3733</v>
      </c>
      <c r="N182" s="62">
        <v>35000</v>
      </c>
      <c r="O182" s="40">
        <v>20</v>
      </c>
      <c r="P182" s="62">
        <v>35000</v>
      </c>
      <c r="Q182" s="507" t="s">
        <v>4321</v>
      </c>
      <c r="R182" s="40">
        <v>20</v>
      </c>
      <c r="S182" s="508" t="s">
        <v>4607</v>
      </c>
      <c r="T182" s="508" t="s">
        <v>4608</v>
      </c>
      <c r="U182" s="508" t="s">
        <v>4609</v>
      </c>
    </row>
    <row r="183" spans="1:21" ht="45">
      <c r="A183" s="28">
        <v>176</v>
      </c>
      <c r="B183" s="40"/>
      <c r="C183" s="62" t="s">
        <v>4610</v>
      </c>
      <c r="D183" s="62" t="s">
        <v>2804</v>
      </c>
      <c r="E183" s="62" t="s">
        <v>4611</v>
      </c>
      <c r="F183" s="62" t="s">
        <v>30</v>
      </c>
      <c r="G183" s="62" t="s">
        <v>1531</v>
      </c>
      <c r="H183" s="62" t="s">
        <v>90</v>
      </c>
      <c r="I183" s="503" t="s">
        <v>5</v>
      </c>
      <c r="J183" s="62" t="s">
        <v>1568</v>
      </c>
      <c r="K183" s="40">
        <v>50000</v>
      </c>
      <c r="L183" s="40">
        <v>31500</v>
      </c>
      <c r="M183" s="507" t="s">
        <v>3733</v>
      </c>
      <c r="N183" s="62">
        <v>35000</v>
      </c>
      <c r="O183" s="40">
        <v>20</v>
      </c>
      <c r="P183" s="62">
        <v>35000</v>
      </c>
      <c r="Q183" s="507" t="s">
        <v>4321</v>
      </c>
      <c r="R183" s="40">
        <v>20</v>
      </c>
      <c r="S183" s="510" t="s">
        <v>4612</v>
      </c>
      <c r="T183" s="508" t="s">
        <v>4613</v>
      </c>
      <c r="U183" s="508" t="s">
        <v>4614</v>
      </c>
    </row>
    <row r="184" spans="1:21" ht="45">
      <c r="A184" s="28">
        <v>177</v>
      </c>
      <c r="B184" s="40"/>
      <c r="C184" s="62" t="s">
        <v>4615</v>
      </c>
      <c r="D184" s="62" t="s">
        <v>3129</v>
      </c>
      <c r="E184" s="62" t="s">
        <v>4616</v>
      </c>
      <c r="F184" s="62" t="s">
        <v>30</v>
      </c>
      <c r="G184" s="62" t="s">
        <v>1531</v>
      </c>
      <c r="H184" s="62" t="s">
        <v>90</v>
      </c>
      <c r="I184" s="503" t="s">
        <v>5</v>
      </c>
      <c r="J184" s="62" t="s">
        <v>1568</v>
      </c>
      <c r="K184" s="40">
        <v>50000</v>
      </c>
      <c r="L184" s="40">
        <v>31500</v>
      </c>
      <c r="M184" s="507" t="s">
        <v>3733</v>
      </c>
      <c r="N184" s="62">
        <v>35000</v>
      </c>
      <c r="O184" s="40">
        <v>20</v>
      </c>
      <c r="P184" s="62">
        <v>35000</v>
      </c>
      <c r="Q184" s="507" t="s">
        <v>4321</v>
      </c>
      <c r="R184" s="40">
        <v>20</v>
      </c>
      <c r="S184" s="510" t="s">
        <v>4617</v>
      </c>
      <c r="T184" s="508" t="s">
        <v>4618</v>
      </c>
      <c r="U184" s="508" t="s">
        <v>4619</v>
      </c>
    </row>
    <row r="185" spans="1:21" ht="45">
      <c r="A185" s="28">
        <v>178</v>
      </c>
      <c r="B185" s="40"/>
      <c r="C185" s="62" t="s">
        <v>4620</v>
      </c>
      <c r="D185" s="62" t="s">
        <v>4621</v>
      </c>
      <c r="E185" s="62" t="s">
        <v>2167</v>
      </c>
      <c r="F185" s="62" t="s">
        <v>30</v>
      </c>
      <c r="G185" s="62" t="s">
        <v>1531</v>
      </c>
      <c r="H185" s="62" t="s">
        <v>90</v>
      </c>
      <c r="I185" s="503" t="s">
        <v>5</v>
      </c>
      <c r="J185" s="62" t="s">
        <v>1568</v>
      </c>
      <c r="K185" s="40">
        <v>50000</v>
      </c>
      <c r="L185" s="40">
        <v>31500</v>
      </c>
      <c r="M185" s="507" t="s">
        <v>3733</v>
      </c>
      <c r="N185" s="62">
        <v>35000</v>
      </c>
      <c r="O185" s="40">
        <v>20</v>
      </c>
      <c r="P185" s="62">
        <v>35000</v>
      </c>
      <c r="Q185" s="507" t="s">
        <v>4321</v>
      </c>
      <c r="R185" s="40">
        <v>20</v>
      </c>
      <c r="S185" s="508" t="s">
        <v>4622</v>
      </c>
      <c r="T185" s="508" t="s">
        <v>4623</v>
      </c>
      <c r="U185" s="508" t="s">
        <v>4624</v>
      </c>
    </row>
    <row r="186" spans="1:21" ht="45">
      <c r="A186" s="28">
        <v>179</v>
      </c>
      <c r="B186" s="40"/>
      <c r="C186" s="62" t="s">
        <v>4625</v>
      </c>
      <c r="D186" s="62" t="s">
        <v>2804</v>
      </c>
      <c r="E186" s="62" t="s">
        <v>4626</v>
      </c>
      <c r="F186" s="62" t="s">
        <v>30</v>
      </c>
      <c r="G186" s="62" t="s">
        <v>1531</v>
      </c>
      <c r="H186" s="62" t="s">
        <v>100</v>
      </c>
      <c r="I186" s="503" t="s">
        <v>5</v>
      </c>
      <c r="J186" s="62" t="s">
        <v>1568</v>
      </c>
      <c r="K186" s="40">
        <v>50000</v>
      </c>
      <c r="L186" s="40">
        <v>31500</v>
      </c>
      <c r="M186" s="507" t="s">
        <v>3733</v>
      </c>
      <c r="N186" s="62">
        <v>35000</v>
      </c>
      <c r="O186" s="40">
        <v>20</v>
      </c>
      <c r="P186" s="62">
        <v>35000</v>
      </c>
      <c r="Q186" s="507" t="s">
        <v>4321</v>
      </c>
      <c r="R186" s="40">
        <v>20</v>
      </c>
      <c r="S186" s="510" t="s">
        <v>4627</v>
      </c>
      <c r="T186" s="508" t="s">
        <v>4628</v>
      </c>
      <c r="U186" s="508" t="s">
        <v>4629</v>
      </c>
    </row>
    <row r="187" spans="1:21" ht="45">
      <c r="A187" s="28">
        <v>180</v>
      </c>
      <c r="B187" s="40"/>
      <c r="C187" s="62" t="s">
        <v>4037</v>
      </c>
      <c r="D187" s="62" t="s">
        <v>4630</v>
      </c>
      <c r="E187" s="62" t="s">
        <v>4611</v>
      </c>
      <c r="F187" s="62" t="s">
        <v>30</v>
      </c>
      <c r="G187" s="62" t="s">
        <v>1531</v>
      </c>
      <c r="H187" s="62" t="s">
        <v>90</v>
      </c>
      <c r="I187" s="503" t="s">
        <v>5</v>
      </c>
      <c r="J187" s="62" t="s">
        <v>1568</v>
      </c>
      <c r="K187" s="40">
        <v>50000</v>
      </c>
      <c r="L187" s="40">
        <v>31500</v>
      </c>
      <c r="M187" s="507" t="s">
        <v>3733</v>
      </c>
      <c r="N187" s="62">
        <v>35000</v>
      </c>
      <c r="O187" s="40">
        <v>20</v>
      </c>
      <c r="P187" s="62">
        <v>35000</v>
      </c>
      <c r="Q187" s="507" t="s">
        <v>4321</v>
      </c>
      <c r="R187" s="40">
        <v>20</v>
      </c>
      <c r="S187" s="510" t="s">
        <v>4631</v>
      </c>
      <c r="T187" s="508" t="s">
        <v>4632</v>
      </c>
      <c r="U187" s="508" t="s">
        <v>4633</v>
      </c>
    </row>
    <row r="188" spans="1:21" ht="45">
      <c r="A188" s="28">
        <v>181</v>
      </c>
      <c r="B188" s="40"/>
      <c r="C188" s="62" t="s">
        <v>4634</v>
      </c>
      <c r="D188" s="62" t="s">
        <v>1546</v>
      </c>
      <c r="E188" s="62" t="s">
        <v>4635</v>
      </c>
      <c r="F188" s="62" t="s">
        <v>30</v>
      </c>
      <c r="G188" s="62" t="s">
        <v>1531</v>
      </c>
      <c r="H188" s="62" t="s">
        <v>90</v>
      </c>
      <c r="I188" s="503" t="s">
        <v>5</v>
      </c>
      <c r="J188" s="62" t="s">
        <v>1568</v>
      </c>
      <c r="K188" s="40">
        <v>50000</v>
      </c>
      <c r="L188" s="40">
        <v>31500</v>
      </c>
      <c r="M188" s="507" t="s">
        <v>3733</v>
      </c>
      <c r="N188" s="62">
        <v>35000</v>
      </c>
      <c r="O188" s="40">
        <v>20</v>
      </c>
      <c r="P188" s="62">
        <v>35000</v>
      </c>
      <c r="Q188" s="507" t="s">
        <v>4321</v>
      </c>
      <c r="R188" s="40">
        <v>20</v>
      </c>
      <c r="S188" s="510" t="s">
        <v>4636</v>
      </c>
      <c r="T188" s="508" t="s">
        <v>4637</v>
      </c>
      <c r="U188" s="508" t="s">
        <v>4638</v>
      </c>
    </row>
    <row r="189" spans="1:21" ht="45">
      <c r="A189" s="28">
        <v>182</v>
      </c>
      <c r="B189" s="40"/>
      <c r="C189" s="62" t="s">
        <v>4639</v>
      </c>
      <c r="D189" s="62" t="s">
        <v>2568</v>
      </c>
      <c r="E189" s="62" t="s">
        <v>4635</v>
      </c>
      <c r="F189" s="62" t="s">
        <v>30</v>
      </c>
      <c r="G189" s="62" t="s">
        <v>1531</v>
      </c>
      <c r="H189" s="62" t="s">
        <v>90</v>
      </c>
      <c r="I189" s="503" t="s">
        <v>5</v>
      </c>
      <c r="J189" s="62" t="s">
        <v>1568</v>
      </c>
      <c r="K189" s="40">
        <v>50000</v>
      </c>
      <c r="L189" s="40">
        <v>31500</v>
      </c>
      <c r="M189" s="507" t="s">
        <v>3733</v>
      </c>
      <c r="N189" s="62">
        <v>35000</v>
      </c>
      <c r="O189" s="40">
        <v>20</v>
      </c>
      <c r="P189" s="62">
        <v>35000</v>
      </c>
      <c r="Q189" s="507" t="s">
        <v>4321</v>
      </c>
      <c r="R189" s="40">
        <v>20</v>
      </c>
      <c r="S189" s="510" t="s">
        <v>4640</v>
      </c>
      <c r="T189" s="508" t="s">
        <v>4641</v>
      </c>
      <c r="U189" s="508" t="s">
        <v>4642</v>
      </c>
    </row>
    <row r="190" spans="1:21" ht="45">
      <c r="A190" s="28">
        <v>183</v>
      </c>
      <c r="B190" s="40"/>
      <c r="C190" s="62" t="s">
        <v>4643</v>
      </c>
      <c r="D190" s="62" t="s">
        <v>1546</v>
      </c>
      <c r="E190" s="62" t="s">
        <v>4635</v>
      </c>
      <c r="F190" s="62" t="s">
        <v>30</v>
      </c>
      <c r="G190" s="62" t="s">
        <v>1531</v>
      </c>
      <c r="H190" s="62" t="s">
        <v>90</v>
      </c>
      <c r="I190" s="503" t="s">
        <v>5</v>
      </c>
      <c r="J190" s="62" t="s">
        <v>1568</v>
      </c>
      <c r="K190" s="40">
        <v>50000</v>
      </c>
      <c r="L190" s="40">
        <v>31500</v>
      </c>
      <c r="M190" s="507" t="s">
        <v>3733</v>
      </c>
      <c r="N190" s="62">
        <v>35000</v>
      </c>
      <c r="O190" s="40">
        <v>20</v>
      </c>
      <c r="P190" s="62">
        <v>35000</v>
      </c>
      <c r="Q190" s="507" t="s">
        <v>4321</v>
      </c>
      <c r="R190" s="40">
        <v>20</v>
      </c>
      <c r="S190" s="510" t="s">
        <v>4644</v>
      </c>
      <c r="T190" s="508" t="s">
        <v>4645</v>
      </c>
      <c r="U190" s="508" t="s">
        <v>4646</v>
      </c>
    </row>
    <row r="191" spans="1:21" ht="60">
      <c r="A191" s="28">
        <v>184</v>
      </c>
      <c r="B191" s="40"/>
      <c r="C191" s="62" t="s">
        <v>4647</v>
      </c>
      <c r="D191" s="62" t="s">
        <v>1946</v>
      </c>
      <c r="E191" s="62" t="s">
        <v>4648</v>
      </c>
      <c r="F191" s="62" t="s">
        <v>30</v>
      </c>
      <c r="G191" s="62" t="s">
        <v>1531</v>
      </c>
      <c r="H191" s="62" t="s">
        <v>100</v>
      </c>
      <c r="I191" s="503" t="s">
        <v>5</v>
      </c>
      <c r="J191" s="62" t="s">
        <v>1568</v>
      </c>
      <c r="K191" s="40">
        <v>50000</v>
      </c>
      <c r="L191" s="40">
        <v>31500</v>
      </c>
      <c r="M191" s="507" t="s">
        <v>3733</v>
      </c>
      <c r="N191" s="62">
        <v>35000</v>
      </c>
      <c r="O191" s="40">
        <v>20</v>
      </c>
      <c r="P191" s="62">
        <v>35000</v>
      </c>
      <c r="Q191" s="507" t="s">
        <v>4321</v>
      </c>
      <c r="R191" s="40">
        <v>20</v>
      </c>
      <c r="S191" s="508" t="s">
        <v>4649</v>
      </c>
      <c r="T191" s="508" t="s">
        <v>4650</v>
      </c>
      <c r="U191" s="508" t="s">
        <v>4651</v>
      </c>
    </row>
    <row r="192" spans="1:21" ht="45">
      <c r="A192" s="28">
        <v>185</v>
      </c>
      <c r="B192" s="40"/>
      <c r="C192" s="62" t="s">
        <v>4652</v>
      </c>
      <c r="D192" s="62" t="s">
        <v>2469</v>
      </c>
      <c r="E192" s="62" t="s">
        <v>1937</v>
      </c>
      <c r="F192" s="62" t="s">
        <v>30</v>
      </c>
      <c r="G192" s="62" t="s">
        <v>2281</v>
      </c>
      <c r="H192" s="62" t="s">
        <v>90</v>
      </c>
      <c r="I192" s="503" t="s">
        <v>5</v>
      </c>
      <c r="J192" s="62" t="s">
        <v>1568</v>
      </c>
      <c r="K192" s="40">
        <v>50000</v>
      </c>
      <c r="L192" s="40">
        <v>31500</v>
      </c>
      <c r="M192" s="507" t="s">
        <v>3733</v>
      </c>
      <c r="N192" s="62">
        <v>35000</v>
      </c>
      <c r="O192" s="40">
        <v>20</v>
      </c>
      <c r="P192" s="62">
        <v>35000</v>
      </c>
      <c r="Q192" s="507" t="s">
        <v>4321</v>
      </c>
      <c r="R192" s="40">
        <v>20</v>
      </c>
      <c r="S192" s="508" t="s">
        <v>4653</v>
      </c>
      <c r="T192" s="508" t="s">
        <v>4654</v>
      </c>
      <c r="U192" s="508" t="s">
        <v>4655</v>
      </c>
    </row>
    <row r="193" spans="1:21" ht="45">
      <c r="A193" s="28">
        <v>186</v>
      </c>
      <c r="B193" s="40"/>
      <c r="C193" s="62" t="s">
        <v>1875</v>
      </c>
      <c r="D193" s="62" t="s">
        <v>4260</v>
      </c>
      <c r="E193" s="62" t="s">
        <v>4656</v>
      </c>
      <c r="F193" s="62" t="s">
        <v>30</v>
      </c>
      <c r="G193" s="62" t="s">
        <v>1531</v>
      </c>
      <c r="H193" s="62" t="s">
        <v>90</v>
      </c>
      <c r="I193" s="503" t="s">
        <v>5</v>
      </c>
      <c r="J193" s="62" t="s">
        <v>1568</v>
      </c>
      <c r="K193" s="40">
        <v>50000</v>
      </c>
      <c r="L193" s="40">
        <v>31500</v>
      </c>
      <c r="M193" s="507" t="s">
        <v>3733</v>
      </c>
      <c r="N193" s="62">
        <v>35000</v>
      </c>
      <c r="O193" s="40">
        <v>20</v>
      </c>
      <c r="P193" s="62">
        <v>35000</v>
      </c>
      <c r="Q193" s="507" t="s">
        <v>4321</v>
      </c>
      <c r="R193" s="40">
        <v>20</v>
      </c>
      <c r="S193" s="508" t="s">
        <v>4657</v>
      </c>
      <c r="T193" s="508" t="s">
        <v>4658</v>
      </c>
      <c r="U193" s="508" t="s">
        <v>4659</v>
      </c>
    </row>
    <row r="194" spans="1:21" ht="90">
      <c r="A194" s="28">
        <v>187</v>
      </c>
      <c r="B194" s="40"/>
      <c r="C194" s="62" t="s">
        <v>4660</v>
      </c>
      <c r="D194" s="62" t="s">
        <v>4661</v>
      </c>
      <c r="E194" s="62" t="s">
        <v>4662</v>
      </c>
      <c r="F194" s="62" t="s">
        <v>30</v>
      </c>
      <c r="G194" s="62" t="s">
        <v>1531</v>
      </c>
      <c r="H194" s="62" t="s">
        <v>100</v>
      </c>
      <c r="I194" s="503" t="s">
        <v>5</v>
      </c>
      <c r="J194" s="62" t="s">
        <v>1568</v>
      </c>
      <c r="K194" s="40">
        <v>50000</v>
      </c>
      <c r="L194" s="40">
        <v>31500</v>
      </c>
      <c r="M194" s="507" t="s">
        <v>3733</v>
      </c>
      <c r="N194" s="62">
        <v>35000</v>
      </c>
      <c r="O194" s="40">
        <v>20</v>
      </c>
      <c r="P194" s="62">
        <v>35000</v>
      </c>
      <c r="Q194" s="507" t="s">
        <v>4321</v>
      </c>
      <c r="R194" s="40">
        <v>20</v>
      </c>
      <c r="S194" s="508" t="s">
        <v>4663</v>
      </c>
      <c r="T194" s="508" t="s">
        <v>4664</v>
      </c>
      <c r="U194" s="508" t="s">
        <v>4665</v>
      </c>
    </row>
    <row r="195" spans="1:21" ht="75">
      <c r="A195" s="28">
        <v>188</v>
      </c>
      <c r="B195" s="40"/>
      <c r="C195" s="62" t="s">
        <v>4666</v>
      </c>
      <c r="D195" s="62" t="s">
        <v>2675</v>
      </c>
      <c r="E195" s="62" t="s">
        <v>4667</v>
      </c>
      <c r="F195" s="62" t="s">
        <v>30</v>
      </c>
      <c r="G195" s="62" t="s">
        <v>1531</v>
      </c>
      <c r="H195" s="62" t="s">
        <v>90</v>
      </c>
      <c r="I195" s="503" t="s">
        <v>5</v>
      </c>
      <c r="J195" s="62" t="s">
        <v>1568</v>
      </c>
      <c r="K195" s="40">
        <v>50000</v>
      </c>
      <c r="L195" s="40">
        <v>31500</v>
      </c>
      <c r="M195" s="507" t="s">
        <v>3733</v>
      </c>
      <c r="N195" s="62">
        <v>35000</v>
      </c>
      <c r="O195" s="40">
        <v>20</v>
      </c>
      <c r="P195" s="62">
        <v>35000</v>
      </c>
      <c r="Q195" s="507" t="s">
        <v>4321</v>
      </c>
      <c r="R195" s="40">
        <v>20</v>
      </c>
      <c r="S195" s="508" t="s">
        <v>4668</v>
      </c>
      <c r="T195" s="508" t="s">
        <v>4669</v>
      </c>
      <c r="U195" s="508" t="s">
        <v>4670</v>
      </c>
    </row>
    <row r="196" spans="1:21" ht="60">
      <c r="A196" s="28">
        <v>189</v>
      </c>
      <c r="B196" s="40"/>
      <c r="C196" s="62" t="s">
        <v>4671</v>
      </c>
      <c r="D196" s="62" t="s">
        <v>1555</v>
      </c>
      <c r="E196" s="62" t="s">
        <v>4672</v>
      </c>
      <c r="F196" s="62" t="s">
        <v>30</v>
      </c>
      <c r="G196" s="62" t="s">
        <v>1531</v>
      </c>
      <c r="H196" s="62" t="s">
        <v>100</v>
      </c>
      <c r="I196" s="503" t="s">
        <v>5</v>
      </c>
      <c r="J196" s="62" t="s">
        <v>1568</v>
      </c>
      <c r="K196" s="40">
        <v>50000</v>
      </c>
      <c r="L196" s="40">
        <v>31500</v>
      </c>
      <c r="M196" s="507" t="s">
        <v>3733</v>
      </c>
      <c r="N196" s="62">
        <v>35000</v>
      </c>
      <c r="O196" s="40">
        <v>20</v>
      </c>
      <c r="P196" s="62">
        <v>35000</v>
      </c>
      <c r="Q196" s="507" t="s">
        <v>4321</v>
      </c>
      <c r="R196" s="40">
        <v>20</v>
      </c>
      <c r="S196" s="510" t="s">
        <v>4673</v>
      </c>
      <c r="T196" s="508" t="s">
        <v>4674</v>
      </c>
      <c r="U196" s="508" t="s">
        <v>4675</v>
      </c>
    </row>
    <row r="197" spans="1:21" ht="45">
      <c r="A197" s="28">
        <v>190</v>
      </c>
      <c r="B197" s="40"/>
      <c r="C197" s="62" t="s">
        <v>2497</v>
      </c>
      <c r="D197" s="62" t="s">
        <v>2605</v>
      </c>
      <c r="E197" s="62" t="s">
        <v>4676</v>
      </c>
      <c r="F197" s="62" t="s">
        <v>30</v>
      </c>
      <c r="G197" s="62" t="s">
        <v>1531</v>
      </c>
      <c r="H197" s="62" t="s">
        <v>90</v>
      </c>
      <c r="I197" s="503" t="s">
        <v>5</v>
      </c>
      <c r="J197" s="62" t="s">
        <v>1568</v>
      </c>
      <c r="K197" s="40">
        <v>50000</v>
      </c>
      <c r="L197" s="40">
        <v>31500</v>
      </c>
      <c r="M197" s="507" t="s">
        <v>3733</v>
      </c>
      <c r="N197" s="62">
        <v>35000</v>
      </c>
      <c r="O197" s="40">
        <v>20</v>
      </c>
      <c r="P197" s="62">
        <v>35000</v>
      </c>
      <c r="Q197" s="507" t="s">
        <v>4321</v>
      </c>
      <c r="R197" s="40">
        <v>20</v>
      </c>
      <c r="S197" s="510" t="s">
        <v>4677</v>
      </c>
      <c r="T197" s="508" t="s">
        <v>4678</v>
      </c>
      <c r="U197" s="508" t="s">
        <v>4679</v>
      </c>
    </row>
    <row r="198" spans="1:21" ht="90">
      <c r="A198" s="28">
        <v>191</v>
      </c>
      <c r="B198" s="40"/>
      <c r="C198" s="62" t="s">
        <v>1572</v>
      </c>
      <c r="D198" s="62" t="s">
        <v>4680</v>
      </c>
      <c r="E198" s="62" t="s">
        <v>4681</v>
      </c>
      <c r="F198" s="62" t="s">
        <v>30</v>
      </c>
      <c r="G198" s="62" t="s">
        <v>1531</v>
      </c>
      <c r="H198" s="62" t="s">
        <v>90</v>
      </c>
      <c r="I198" s="503" t="s">
        <v>5</v>
      </c>
      <c r="J198" s="62" t="s">
        <v>1568</v>
      </c>
      <c r="K198" s="40">
        <v>50000</v>
      </c>
      <c r="L198" s="40">
        <v>31500</v>
      </c>
      <c r="M198" s="507" t="s">
        <v>3733</v>
      </c>
      <c r="N198" s="62">
        <v>35000</v>
      </c>
      <c r="O198" s="40">
        <v>20</v>
      </c>
      <c r="P198" s="62">
        <v>35000</v>
      </c>
      <c r="Q198" s="507" t="s">
        <v>4321</v>
      </c>
      <c r="R198" s="40">
        <v>20</v>
      </c>
      <c r="S198" s="510" t="s">
        <v>4682</v>
      </c>
      <c r="T198" s="508" t="s">
        <v>4683</v>
      </c>
      <c r="U198" s="508" t="s">
        <v>3955</v>
      </c>
    </row>
    <row r="199" spans="1:21" ht="90">
      <c r="A199" s="28">
        <v>192</v>
      </c>
      <c r="B199" s="40"/>
      <c r="C199" s="62" t="s">
        <v>4684</v>
      </c>
      <c r="D199" s="62" t="s">
        <v>2433</v>
      </c>
      <c r="E199" s="62" t="s">
        <v>4685</v>
      </c>
      <c r="F199" s="62" t="s">
        <v>30</v>
      </c>
      <c r="G199" s="62" t="s">
        <v>1531</v>
      </c>
      <c r="H199" s="62" t="s">
        <v>100</v>
      </c>
      <c r="I199" s="503" t="s">
        <v>5</v>
      </c>
      <c r="J199" s="62" t="s">
        <v>1568</v>
      </c>
      <c r="K199" s="40">
        <v>50000</v>
      </c>
      <c r="L199" s="40">
        <v>31500</v>
      </c>
      <c r="M199" s="507" t="s">
        <v>3733</v>
      </c>
      <c r="N199" s="62">
        <v>35000</v>
      </c>
      <c r="O199" s="40">
        <v>20</v>
      </c>
      <c r="P199" s="62">
        <v>35000</v>
      </c>
      <c r="Q199" s="507" t="s">
        <v>4321</v>
      </c>
      <c r="R199" s="40">
        <v>20</v>
      </c>
      <c r="S199" s="508" t="s">
        <v>4686</v>
      </c>
      <c r="T199" s="508" t="s">
        <v>4687</v>
      </c>
      <c r="U199" s="508" t="s">
        <v>4688</v>
      </c>
    </row>
    <row r="200" spans="1:21" ht="45">
      <c r="A200" s="28">
        <v>193</v>
      </c>
      <c r="B200" s="40"/>
      <c r="C200" s="62" t="s">
        <v>4689</v>
      </c>
      <c r="D200" s="62" t="s">
        <v>1678</v>
      </c>
      <c r="E200" s="62" t="s">
        <v>4690</v>
      </c>
      <c r="F200" s="62" t="s">
        <v>30</v>
      </c>
      <c r="G200" s="62" t="s">
        <v>1531</v>
      </c>
      <c r="H200" s="62" t="s">
        <v>90</v>
      </c>
      <c r="I200" s="503" t="s">
        <v>5</v>
      </c>
      <c r="J200" s="62" t="s">
        <v>1568</v>
      </c>
      <c r="K200" s="40">
        <v>50000</v>
      </c>
      <c r="L200" s="40">
        <v>31500</v>
      </c>
      <c r="M200" s="507" t="s">
        <v>3733</v>
      </c>
      <c r="N200" s="62">
        <v>35000</v>
      </c>
      <c r="O200" s="40">
        <v>20</v>
      </c>
      <c r="P200" s="62">
        <v>35000</v>
      </c>
      <c r="Q200" s="507" t="s">
        <v>4321</v>
      </c>
      <c r="R200" s="40">
        <v>20</v>
      </c>
      <c r="S200" s="510" t="s">
        <v>4691</v>
      </c>
      <c r="T200" s="508" t="s">
        <v>4692</v>
      </c>
      <c r="U200" s="508" t="s">
        <v>4693</v>
      </c>
    </row>
    <row r="201" spans="1:21" ht="90">
      <c r="A201" s="28">
        <v>194</v>
      </c>
      <c r="B201" s="40"/>
      <c r="C201" s="62" t="s">
        <v>4694</v>
      </c>
      <c r="D201" s="62" t="s">
        <v>2174</v>
      </c>
      <c r="E201" s="62" t="s">
        <v>4695</v>
      </c>
      <c r="F201" s="62" t="s">
        <v>30</v>
      </c>
      <c r="G201" s="62" t="s">
        <v>1531</v>
      </c>
      <c r="H201" s="62" t="s">
        <v>90</v>
      </c>
      <c r="I201" s="503" t="s">
        <v>5</v>
      </c>
      <c r="J201" s="62" t="s">
        <v>1568</v>
      </c>
      <c r="K201" s="40">
        <v>50000</v>
      </c>
      <c r="L201" s="40">
        <v>31500</v>
      </c>
      <c r="M201" s="507" t="s">
        <v>3733</v>
      </c>
      <c r="N201" s="62">
        <v>35000</v>
      </c>
      <c r="O201" s="40">
        <v>20</v>
      </c>
      <c r="P201" s="62">
        <v>35000</v>
      </c>
      <c r="Q201" s="507" t="s">
        <v>4321</v>
      </c>
      <c r="R201" s="40">
        <v>20</v>
      </c>
      <c r="S201" s="508" t="s">
        <v>4696</v>
      </c>
      <c r="T201" s="508" t="s">
        <v>4697</v>
      </c>
      <c r="U201" s="508" t="s">
        <v>4698</v>
      </c>
    </row>
    <row r="202" spans="1:21" ht="45">
      <c r="A202" s="28">
        <v>195</v>
      </c>
      <c r="B202" s="40"/>
      <c r="C202" s="62" t="s">
        <v>4699</v>
      </c>
      <c r="D202" s="62" t="s">
        <v>4700</v>
      </c>
      <c r="E202" s="62" t="s">
        <v>4701</v>
      </c>
      <c r="F202" s="62" t="s">
        <v>30</v>
      </c>
      <c r="G202" s="62" t="s">
        <v>1531</v>
      </c>
      <c r="H202" s="62" t="s">
        <v>90</v>
      </c>
      <c r="I202" s="503" t="s">
        <v>5</v>
      </c>
      <c r="J202" s="62" t="s">
        <v>1568</v>
      </c>
      <c r="K202" s="40">
        <v>50000</v>
      </c>
      <c r="L202" s="40">
        <v>31500</v>
      </c>
      <c r="M202" s="507" t="s">
        <v>3733</v>
      </c>
      <c r="N202" s="62">
        <v>35000</v>
      </c>
      <c r="O202" s="40">
        <v>20</v>
      </c>
      <c r="P202" s="62">
        <v>35000</v>
      </c>
      <c r="Q202" s="507" t="s">
        <v>4321</v>
      </c>
      <c r="R202" s="40">
        <v>20</v>
      </c>
      <c r="S202" s="510" t="s">
        <v>4702</v>
      </c>
      <c r="T202" s="508" t="s">
        <v>4703</v>
      </c>
      <c r="U202" s="508" t="s">
        <v>4704</v>
      </c>
    </row>
    <row r="203" spans="1:21" ht="45">
      <c r="A203" s="28">
        <v>196</v>
      </c>
      <c r="B203" s="40"/>
      <c r="C203" s="62" t="s">
        <v>4705</v>
      </c>
      <c r="D203" s="62" t="s">
        <v>2165</v>
      </c>
      <c r="E203" s="62" t="s">
        <v>4701</v>
      </c>
      <c r="F203" s="62" t="s">
        <v>30</v>
      </c>
      <c r="G203" s="62" t="s">
        <v>1531</v>
      </c>
      <c r="H203" s="62" t="s">
        <v>90</v>
      </c>
      <c r="I203" s="503" t="s">
        <v>5</v>
      </c>
      <c r="J203" s="62" t="s">
        <v>1568</v>
      </c>
      <c r="K203" s="40">
        <v>50000</v>
      </c>
      <c r="L203" s="40">
        <v>31500</v>
      </c>
      <c r="M203" s="507" t="s">
        <v>3733</v>
      </c>
      <c r="N203" s="62">
        <v>35000</v>
      </c>
      <c r="O203" s="40">
        <v>20</v>
      </c>
      <c r="P203" s="62">
        <v>35000</v>
      </c>
      <c r="Q203" s="507" t="s">
        <v>4321</v>
      </c>
      <c r="R203" s="40">
        <v>20</v>
      </c>
      <c r="S203" s="510" t="s">
        <v>4706</v>
      </c>
      <c r="T203" s="508" t="s">
        <v>4707</v>
      </c>
      <c r="U203" s="508" t="s">
        <v>4708</v>
      </c>
    </row>
    <row r="204" spans="1:21" ht="30">
      <c r="A204" s="28">
        <v>197</v>
      </c>
      <c r="B204" s="40"/>
      <c r="C204" s="62" t="s">
        <v>4037</v>
      </c>
      <c r="D204" s="62" t="s">
        <v>4709</v>
      </c>
      <c r="E204" s="62" t="s">
        <v>4262</v>
      </c>
      <c r="F204" s="62" t="s">
        <v>30</v>
      </c>
      <c r="G204" s="62" t="s">
        <v>1531</v>
      </c>
      <c r="H204" s="62" t="s">
        <v>90</v>
      </c>
      <c r="I204" s="503" t="s">
        <v>5</v>
      </c>
      <c r="J204" s="62" t="s">
        <v>1532</v>
      </c>
      <c r="K204" s="40">
        <v>25000</v>
      </c>
      <c r="L204" s="40">
        <v>15750</v>
      </c>
      <c r="M204" s="507" t="s">
        <v>3733</v>
      </c>
      <c r="N204" s="62">
        <v>17500</v>
      </c>
      <c r="O204" s="40">
        <v>20</v>
      </c>
      <c r="P204" s="62">
        <v>17500</v>
      </c>
      <c r="Q204" s="507" t="s">
        <v>4321</v>
      </c>
      <c r="R204" s="40">
        <v>20</v>
      </c>
      <c r="S204" s="510" t="s">
        <v>4710</v>
      </c>
      <c r="T204" s="508" t="s">
        <v>4711</v>
      </c>
      <c r="U204" s="508" t="s">
        <v>4712</v>
      </c>
    </row>
    <row r="205" spans="1:21" ht="45">
      <c r="A205" s="28">
        <v>198</v>
      </c>
      <c r="B205" s="40"/>
      <c r="C205" s="62" t="s">
        <v>1701</v>
      </c>
      <c r="D205" s="62" t="s">
        <v>3993</v>
      </c>
      <c r="E205" s="62" t="s">
        <v>3753</v>
      </c>
      <c r="F205" s="62" t="s">
        <v>30</v>
      </c>
      <c r="G205" s="62" t="s">
        <v>1531</v>
      </c>
      <c r="H205" s="62" t="s">
        <v>90</v>
      </c>
      <c r="I205" s="503" t="s">
        <v>5</v>
      </c>
      <c r="J205" s="62" t="s">
        <v>1532</v>
      </c>
      <c r="K205" s="40">
        <v>25000</v>
      </c>
      <c r="L205" s="40">
        <v>15750</v>
      </c>
      <c r="M205" s="507" t="s">
        <v>3733</v>
      </c>
      <c r="N205" s="62">
        <v>17500</v>
      </c>
      <c r="O205" s="40">
        <v>20</v>
      </c>
      <c r="P205" s="62">
        <v>17500</v>
      </c>
      <c r="Q205" s="507" t="s">
        <v>4321</v>
      </c>
      <c r="R205" s="40">
        <v>20</v>
      </c>
      <c r="S205" s="510" t="s">
        <v>4713</v>
      </c>
      <c r="T205" s="508" t="s">
        <v>4714</v>
      </c>
      <c r="U205" s="508" t="s">
        <v>4715</v>
      </c>
    </row>
    <row r="206" spans="1:21" ht="90">
      <c r="A206" s="28">
        <v>199</v>
      </c>
      <c r="B206" s="40"/>
      <c r="C206" s="62" t="s">
        <v>1565</v>
      </c>
      <c r="D206" s="62" t="s">
        <v>4041</v>
      </c>
      <c r="E206" s="62" t="s">
        <v>4716</v>
      </c>
      <c r="F206" s="62" t="s">
        <v>30</v>
      </c>
      <c r="G206" s="62" t="s">
        <v>1531</v>
      </c>
      <c r="H206" s="62" t="s">
        <v>90</v>
      </c>
      <c r="I206" s="503" t="s">
        <v>5</v>
      </c>
      <c r="J206" s="62" t="s">
        <v>1532</v>
      </c>
      <c r="K206" s="40">
        <v>25000</v>
      </c>
      <c r="L206" s="40">
        <v>15750</v>
      </c>
      <c r="M206" s="507" t="s">
        <v>3733</v>
      </c>
      <c r="N206" s="62">
        <v>17500</v>
      </c>
      <c r="O206" s="40">
        <v>20</v>
      </c>
      <c r="P206" s="62">
        <v>17500</v>
      </c>
      <c r="Q206" s="507" t="s">
        <v>4321</v>
      </c>
      <c r="R206" s="40">
        <v>20</v>
      </c>
      <c r="S206" s="510" t="s">
        <v>4717</v>
      </c>
      <c r="T206" s="508" t="s">
        <v>4718</v>
      </c>
      <c r="U206" s="508" t="s">
        <v>4719</v>
      </c>
    </row>
    <row r="207" spans="1:21" ht="45">
      <c r="A207" s="28">
        <v>200</v>
      </c>
      <c r="B207" s="40"/>
      <c r="C207" s="62" t="s">
        <v>1705</v>
      </c>
      <c r="D207" s="62" t="s">
        <v>4720</v>
      </c>
      <c r="E207" s="62" t="s">
        <v>4721</v>
      </c>
      <c r="F207" s="62" t="s">
        <v>30</v>
      </c>
      <c r="G207" s="62" t="s">
        <v>1531</v>
      </c>
      <c r="H207" s="62" t="s">
        <v>90</v>
      </c>
      <c r="I207" s="503" t="s">
        <v>5</v>
      </c>
      <c r="J207" s="62" t="s">
        <v>1532</v>
      </c>
      <c r="K207" s="40">
        <v>25000</v>
      </c>
      <c r="L207" s="40">
        <v>15750</v>
      </c>
      <c r="M207" s="507" t="s">
        <v>3733</v>
      </c>
      <c r="N207" s="62">
        <v>17500</v>
      </c>
      <c r="O207" s="40">
        <v>20</v>
      </c>
      <c r="P207" s="62">
        <v>17500</v>
      </c>
      <c r="Q207" s="507" t="s">
        <v>4321</v>
      </c>
      <c r="R207" s="40">
        <v>20</v>
      </c>
      <c r="S207" s="510" t="s">
        <v>4722</v>
      </c>
      <c r="T207" s="508" t="s">
        <v>4723</v>
      </c>
      <c r="U207" s="508" t="s">
        <v>4724</v>
      </c>
    </row>
    <row r="208" spans="1:21" ht="60">
      <c r="A208" s="28">
        <v>201</v>
      </c>
      <c r="B208" s="40"/>
      <c r="C208" s="62" t="s">
        <v>1579</v>
      </c>
      <c r="D208" s="62" t="s">
        <v>2504</v>
      </c>
      <c r="E208" s="62" t="s">
        <v>4725</v>
      </c>
      <c r="F208" s="62" t="s">
        <v>30</v>
      </c>
      <c r="G208" s="62" t="s">
        <v>1531</v>
      </c>
      <c r="H208" s="62" t="s">
        <v>90</v>
      </c>
      <c r="I208" s="503" t="s">
        <v>5</v>
      </c>
      <c r="J208" s="62" t="s">
        <v>1532</v>
      </c>
      <c r="K208" s="40">
        <v>25000</v>
      </c>
      <c r="L208" s="40">
        <v>15750</v>
      </c>
      <c r="M208" s="507" t="s">
        <v>3733</v>
      </c>
      <c r="N208" s="62">
        <v>17500</v>
      </c>
      <c r="O208" s="40">
        <v>20</v>
      </c>
      <c r="P208" s="62">
        <v>17500</v>
      </c>
      <c r="Q208" s="507" t="s">
        <v>4321</v>
      </c>
      <c r="R208" s="40">
        <v>20</v>
      </c>
      <c r="S208" s="510" t="s">
        <v>4726</v>
      </c>
      <c r="T208" s="508" t="s">
        <v>4727</v>
      </c>
      <c r="U208" s="508" t="s">
        <v>4728</v>
      </c>
    </row>
    <row r="209" spans="1:21" ht="60">
      <c r="A209" s="28">
        <v>202</v>
      </c>
      <c r="B209" s="40"/>
      <c r="C209" s="62" t="s">
        <v>4729</v>
      </c>
      <c r="D209" s="62" t="s">
        <v>4730</v>
      </c>
      <c r="E209" s="62" t="s">
        <v>4731</v>
      </c>
      <c r="F209" s="62" t="s">
        <v>30</v>
      </c>
      <c r="G209" s="62" t="s">
        <v>1531</v>
      </c>
      <c r="H209" s="62" t="s">
        <v>90</v>
      </c>
      <c r="I209" s="503" t="s">
        <v>5</v>
      </c>
      <c r="J209" s="62" t="s">
        <v>1532</v>
      </c>
      <c r="K209" s="40">
        <v>25000</v>
      </c>
      <c r="L209" s="40">
        <v>15750</v>
      </c>
      <c r="M209" s="507" t="s">
        <v>3733</v>
      </c>
      <c r="N209" s="62">
        <v>17500</v>
      </c>
      <c r="O209" s="40">
        <v>20</v>
      </c>
      <c r="P209" s="62">
        <v>17500</v>
      </c>
      <c r="Q209" s="507" t="s">
        <v>4321</v>
      </c>
      <c r="R209" s="40">
        <v>20</v>
      </c>
      <c r="S209" s="510" t="s">
        <v>4732</v>
      </c>
      <c r="T209" s="508" t="s">
        <v>4733</v>
      </c>
      <c r="U209" s="508" t="s">
        <v>4734</v>
      </c>
    </row>
    <row r="210" spans="1:21" ht="75">
      <c r="A210" s="28">
        <v>203</v>
      </c>
      <c r="B210" s="40"/>
      <c r="C210" s="62" t="s">
        <v>4735</v>
      </c>
      <c r="D210" s="62" t="s">
        <v>4736</v>
      </c>
      <c r="E210" s="62" t="s">
        <v>4737</v>
      </c>
      <c r="F210" s="62" t="s">
        <v>30</v>
      </c>
      <c r="G210" s="62" t="s">
        <v>1531</v>
      </c>
      <c r="H210" s="62" t="s">
        <v>90</v>
      </c>
      <c r="I210" s="503" t="s">
        <v>5</v>
      </c>
      <c r="J210" s="62" t="s">
        <v>1532</v>
      </c>
      <c r="K210" s="40">
        <v>25000</v>
      </c>
      <c r="L210" s="40">
        <v>15750</v>
      </c>
      <c r="M210" s="507" t="s">
        <v>3733</v>
      </c>
      <c r="N210" s="62">
        <v>17500</v>
      </c>
      <c r="O210" s="40">
        <v>20</v>
      </c>
      <c r="P210" s="62">
        <v>17500</v>
      </c>
      <c r="Q210" s="507" t="s">
        <v>4321</v>
      </c>
      <c r="R210" s="40">
        <v>20</v>
      </c>
      <c r="S210" s="510" t="s">
        <v>4738</v>
      </c>
      <c r="T210" s="508" t="s">
        <v>4739</v>
      </c>
      <c r="U210" s="508" t="s">
        <v>4740</v>
      </c>
    </row>
    <row r="211" spans="1:21" ht="75">
      <c r="A211" s="28">
        <v>204</v>
      </c>
      <c r="B211" s="40"/>
      <c r="C211" s="62" t="s">
        <v>1802</v>
      </c>
      <c r="D211" s="62" t="s">
        <v>2239</v>
      </c>
      <c r="E211" s="62" t="s">
        <v>4741</v>
      </c>
      <c r="F211" s="62" t="s">
        <v>30</v>
      </c>
      <c r="G211" s="62" t="s">
        <v>1531</v>
      </c>
      <c r="H211" s="62" t="s">
        <v>90</v>
      </c>
      <c r="I211" s="503" t="s">
        <v>5</v>
      </c>
      <c r="J211" s="62" t="s">
        <v>1532</v>
      </c>
      <c r="K211" s="40">
        <v>25000</v>
      </c>
      <c r="L211" s="40">
        <v>15750</v>
      </c>
      <c r="M211" s="507" t="s">
        <v>3733</v>
      </c>
      <c r="N211" s="62">
        <v>17500</v>
      </c>
      <c r="O211" s="40">
        <v>20</v>
      </c>
      <c r="P211" s="62">
        <v>17500</v>
      </c>
      <c r="Q211" s="507" t="s">
        <v>4321</v>
      </c>
      <c r="R211" s="40">
        <v>20</v>
      </c>
      <c r="S211" s="510" t="s">
        <v>4742</v>
      </c>
      <c r="T211" s="508" t="s">
        <v>4743</v>
      </c>
      <c r="U211" s="508" t="s">
        <v>4744</v>
      </c>
    </row>
    <row r="212" spans="1:21" ht="45">
      <c r="A212" s="28">
        <v>205</v>
      </c>
      <c r="B212" s="40"/>
      <c r="C212" s="62" t="s">
        <v>1881</v>
      </c>
      <c r="D212" s="62" t="s">
        <v>4745</v>
      </c>
      <c r="E212" s="62" t="s">
        <v>4746</v>
      </c>
      <c r="F212" s="62" t="s">
        <v>30</v>
      </c>
      <c r="G212" s="62" t="s">
        <v>1531</v>
      </c>
      <c r="H212" s="62" t="s">
        <v>90</v>
      </c>
      <c r="I212" s="503" t="s">
        <v>5</v>
      </c>
      <c r="J212" s="62" t="s">
        <v>1532</v>
      </c>
      <c r="K212" s="40">
        <v>25000</v>
      </c>
      <c r="L212" s="40">
        <v>15750</v>
      </c>
      <c r="M212" s="507" t="s">
        <v>3733</v>
      </c>
      <c r="N212" s="62">
        <v>17500</v>
      </c>
      <c r="O212" s="40">
        <v>20</v>
      </c>
      <c r="P212" s="62">
        <v>17500</v>
      </c>
      <c r="Q212" s="507" t="s">
        <v>4321</v>
      </c>
      <c r="R212" s="40">
        <v>20</v>
      </c>
      <c r="S212" s="508" t="s">
        <v>4747</v>
      </c>
      <c r="T212" s="508" t="s">
        <v>4748</v>
      </c>
      <c r="U212" s="508" t="s">
        <v>4749</v>
      </c>
    </row>
    <row r="213" spans="1:21" ht="45">
      <c r="A213" s="28">
        <v>206</v>
      </c>
      <c r="B213" s="40"/>
      <c r="C213" s="57" t="s">
        <v>4318</v>
      </c>
      <c r="D213" s="88" t="s">
        <v>1802</v>
      </c>
      <c r="E213" s="88" t="s">
        <v>4750</v>
      </c>
      <c r="F213" s="62" t="s">
        <v>30</v>
      </c>
      <c r="G213" s="511" t="s">
        <v>1531</v>
      </c>
      <c r="H213" s="62" t="s">
        <v>90</v>
      </c>
      <c r="I213" s="503" t="s">
        <v>5</v>
      </c>
      <c r="J213" s="88" t="s">
        <v>1532</v>
      </c>
      <c r="K213" s="40">
        <v>25000</v>
      </c>
      <c r="L213" s="40">
        <v>15750</v>
      </c>
      <c r="M213" s="507" t="s">
        <v>3733</v>
      </c>
      <c r="N213" s="88">
        <v>17500</v>
      </c>
      <c r="O213" s="40">
        <v>20</v>
      </c>
      <c r="P213" s="88">
        <v>17500</v>
      </c>
      <c r="Q213" s="507" t="s">
        <v>4321</v>
      </c>
      <c r="R213" s="40">
        <v>20</v>
      </c>
      <c r="S213" s="505" t="s">
        <v>4751</v>
      </c>
      <c r="T213" s="505" t="s">
        <v>4752</v>
      </c>
      <c r="U213" s="505" t="s">
        <v>4753</v>
      </c>
    </row>
    <row r="214" spans="1:21" ht="60">
      <c r="A214" s="28">
        <v>207</v>
      </c>
      <c r="B214" s="40"/>
      <c r="C214" s="88" t="s">
        <v>1773</v>
      </c>
      <c r="D214" s="88" t="s">
        <v>3105</v>
      </c>
      <c r="E214" s="88" t="s">
        <v>4754</v>
      </c>
      <c r="F214" s="62" t="s">
        <v>30</v>
      </c>
      <c r="G214" s="511" t="s">
        <v>1531</v>
      </c>
      <c r="H214" s="62" t="s">
        <v>90</v>
      </c>
      <c r="I214" s="503" t="s">
        <v>5</v>
      </c>
      <c r="J214" s="88" t="s">
        <v>1532</v>
      </c>
      <c r="K214" s="40">
        <v>25000</v>
      </c>
      <c r="L214" s="40">
        <v>15750</v>
      </c>
      <c r="M214" s="507" t="s">
        <v>3733</v>
      </c>
      <c r="N214" s="88">
        <v>17500</v>
      </c>
      <c r="O214" s="40">
        <v>20</v>
      </c>
      <c r="P214" s="88">
        <v>17500</v>
      </c>
      <c r="Q214" s="507" t="s">
        <v>4321</v>
      </c>
      <c r="R214" s="40">
        <v>20</v>
      </c>
      <c r="S214" s="505" t="s">
        <v>4755</v>
      </c>
      <c r="T214" s="505" t="s">
        <v>4756</v>
      </c>
      <c r="U214" s="505" t="s">
        <v>4757</v>
      </c>
    </row>
    <row r="215" spans="1:21">
      <c r="N215">
        <f>SUM(N8:N214)</f>
        <v>6426000</v>
      </c>
    </row>
    <row r="216" spans="1:21">
      <c r="N216">
        <f>N215*0.05</f>
        <v>321300</v>
      </c>
    </row>
    <row r="217" spans="1:21">
      <c r="N217">
        <f>N215-N216</f>
        <v>6104700</v>
      </c>
    </row>
  </sheetData>
  <mergeCells count="7">
    <mergeCell ref="A6:C6"/>
    <mergeCell ref="P6:R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24"/>
  <sheetViews>
    <sheetView topLeftCell="A12" workbookViewId="0">
      <selection activeCell="P18" sqref="P18:P20"/>
    </sheetView>
  </sheetViews>
  <sheetFormatPr defaultRowHeight="15"/>
  <sheetData>
    <row r="1" spans="1:21" ht="18.7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</row>
    <row r="2" spans="1:21" ht="18.75">
      <c r="A2" s="605" t="s">
        <v>1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</row>
    <row r="3" spans="1:21" ht="18.75">
      <c r="A3" s="605" t="s">
        <v>188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153"/>
      <c r="T3" s="108"/>
    </row>
    <row r="4" spans="1:21" ht="18.75">
      <c r="A4" s="641" t="s">
        <v>1525</v>
      </c>
      <c r="B4" s="641"/>
      <c r="C4" s="641"/>
      <c r="D4" s="641"/>
      <c r="E4" s="641"/>
      <c r="F4" s="641"/>
      <c r="G4" s="641"/>
      <c r="H4" s="207"/>
      <c r="I4" s="7"/>
      <c r="J4" s="7"/>
      <c r="K4" s="7"/>
      <c r="L4" s="468"/>
      <c r="M4" s="107"/>
      <c r="N4" s="104"/>
      <c r="O4" s="107"/>
      <c r="P4" s="149"/>
      <c r="Q4" s="9"/>
      <c r="R4" s="151" t="s">
        <v>674</v>
      </c>
      <c r="S4" s="153"/>
      <c r="T4" s="108"/>
    </row>
    <row r="5" spans="1:21">
      <c r="A5" s="469"/>
      <c r="B5" s="470"/>
      <c r="C5" s="153"/>
      <c r="D5" s="469"/>
      <c r="E5" s="153"/>
      <c r="F5" s="208"/>
      <c r="G5" s="154"/>
      <c r="H5" s="208"/>
      <c r="I5" s="154"/>
      <c r="J5" s="469"/>
      <c r="K5" s="469"/>
      <c r="L5" s="469"/>
      <c r="M5" s="470"/>
      <c r="N5" s="111"/>
      <c r="O5" s="470"/>
      <c r="P5" s="111"/>
      <c r="Q5" s="644" t="s">
        <v>1523</v>
      </c>
      <c r="R5" s="644"/>
      <c r="S5" s="153"/>
      <c r="T5" s="108"/>
    </row>
    <row r="6" spans="1:21">
      <c r="A6" s="642" t="s">
        <v>651</v>
      </c>
      <c r="B6" s="642"/>
      <c r="C6" s="153"/>
      <c r="D6" s="469"/>
      <c r="E6" s="153"/>
      <c r="F6" s="208"/>
      <c r="G6" s="154"/>
      <c r="H6" s="208"/>
      <c r="I6" s="154"/>
      <c r="J6" s="469"/>
      <c r="K6" s="469"/>
      <c r="L6" s="469"/>
      <c r="M6" s="470"/>
      <c r="N6" s="111"/>
      <c r="O6" s="470"/>
      <c r="P6" s="111"/>
      <c r="Q6" s="470"/>
      <c r="R6" s="469"/>
      <c r="S6" s="153"/>
      <c r="T6" s="108"/>
    </row>
    <row r="7" spans="1:21" ht="63">
      <c r="A7" s="209" t="s">
        <v>190</v>
      </c>
      <c r="B7" s="209" t="s">
        <v>191</v>
      </c>
      <c r="C7" s="197" t="s">
        <v>192</v>
      </c>
      <c r="D7" s="209" t="s">
        <v>193</v>
      </c>
      <c r="E7" s="197" t="s">
        <v>194</v>
      </c>
      <c r="F7" s="197" t="s">
        <v>9</v>
      </c>
      <c r="G7" s="209" t="s">
        <v>195</v>
      </c>
      <c r="H7" s="197" t="s">
        <v>196</v>
      </c>
      <c r="I7" s="209" t="s">
        <v>197</v>
      </c>
      <c r="J7" s="209" t="s">
        <v>620</v>
      </c>
      <c r="K7" s="209" t="s">
        <v>621</v>
      </c>
      <c r="L7" s="209" t="s">
        <v>622</v>
      </c>
      <c r="M7" s="209" t="s">
        <v>623</v>
      </c>
      <c r="N7" s="196" t="s">
        <v>624</v>
      </c>
      <c r="O7" s="209" t="s">
        <v>625</v>
      </c>
      <c r="P7" s="196" t="s">
        <v>202</v>
      </c>
      <c r="Q7" s="209" t="s">
        <v>201</v>
      </c>
      <c r="R7" s="209" t="s">
        <v>203</v>
      </c>
      <c r="S7" s="197" t="s">
        <v>1526</v>
      </c>
      <c r="T7" s="136" t="s">
        <v>1527</v>
      </c>
      <c r="U7" s="210" t="s">
        <v>3251</v>
      </c>
    </row>
    <row r="8" spans="1:21" ht="135">
      <c r="A8" s="476">
        <v>1</v>
      </c>
      <c r="B8" s="476"/>
      <c r="C8" s="88" t="s">
        <v>3708</v>
      </c>
      <c r="D8" s="88" t="s">
        <v>3709</v>
      </c>
      <c r="E8" s="88" t="s">
        <v>3710</v>
      </c>
      <c r="F8" s="88" t="s">
        <v>30</v>
      </c>
      <c r="G8" s="476" t="s">
        <v>89</v>
      </c>
      <c r="H8" s="119" t="s">
        <v>90</v>
      </c>
      <c r="I8" s="477" t="s">
        <v>6</v>
      </c>
      <c r="J8" s="88" t="s">
        <v>3711</v>
      </c>
      <c r="K8" s="88" t="s">
        <v>3712</v>
      </c>
      <c r="L8" s="88" t="s">
        <v>3713</v>
      </c>
      <c r="M8" s="88" t="s">
        <v>3714</v>
      </c>
      <c r="N8" s="476">
        <v>400000</v>
      </c>
      <c r="O8" s="88" t="s">
        <v>3715</v>
      </c>
      <c r="P8" s="476">
        <v>90000</v>
      </c>
      <c r="Q8" s="88" t="s">
        <v>3716</v>
      </c>
      <c r="R8" s="476" t="s">
        <v>3291</v>
      </c>
      <c r="S8" s="478" t="s">
        <v>3717</v>
      </c>
      <c r="T8" s="478" t="s">
        <v>3718</v>
      </c>
      <c r="U8" s="478" t="s">
        <v>3719</v>
      </c>
    </row>
    <row r="9" spans="1:21" ht="105">
      <c r="A9" s="476">
        <v>2</v>
      </c>
      <c r="B9" s="476"/>
      <c r="C9" s="88" t="s">
        <v>3720</v>
      </c>
      <c r="D9" s="88" t="s">
        <v>3721</v>
      </c>
      <c r="E9" s="88" t="s">
        <v>3722</v>
      </c>
      <c r="F9" s="88" t="s">
        <v>30</v>
      </c>
      <c r="G9" s="476" t="s">
        <v>89</v>
      </c>
      <c r="H9" s="119" t="s">
        <v>90</v>
      </c>
      <c r="I9" s="477" t="s">
        <v>5</v>
      </c>
      <c r="J9" s="88" t="s">
        <v>3723</v>
      </c>
      <c r="K9" s="88" t="s">
        <v>3724</v>
      </c>
      <c r="L9" s="88" t="s">
        <v>3725</v>
      </c>
      <c r="M9" s="88" t="s">
        <v>3269</v>
      </c>
      <c r="N9" s="476">
        <v>150000</v>
      </c>
      <c r="O9" s="88" t="s">
        <v>3715</v>
      </c>
      <c r="P9" s="476">
        <v>50000</v>
      </c>
      <c r="Q9" s="88" t="s">
        <v>3716</v>
      </c>
      <c r="R9" s="476" t="s">
        <v>3291</v>
      </c>
      <c r="S9" s="478" t="s">
        <v>3726</v>
      </c>
      <c r="T9" s="478" t="s">
        <v>3727</v>
      </c>
      <c r="U9" s="478" t="s">
        <v>3728</v>
      </c>
    </row>
    <row r="10" spans="1:21" ht="51">
      <c r="A10" s="476">
        <v>3</v>
      </c>
      <c r="B10" s="28"/>
      <c r="C10" s="57" t="s">
        <v>2429</v>
      </c>
      <c r="D10" s="57" t="s">
        <v>2174</v>
      </c>
      <c r="E10" s="203" t="s">
        <v>4758</v>
      </c>
      <c r="F10" s="88" t="s">
        <v>30</v>
      </c>
      <c r="G10" s="471" t="s">
        <v>89</v>
      </c>
      <c r="H10" s="471" t="s">
        <v>90</v>
      </c>
      <c r="I10" s="471" t="s">
        <v>5</v>
      </c>
      <c r="J10" s="57" t="s">
        <v>4759</v>
      </c>
      <c r="K10" s="57" t="s">
        <v>4759</v>
      </c>
      <c r="L10" s="63" t="s">
        <v>4760</v>
      </c>
      <c r="M10" s="57" t="s">
        <v>4761</v>
      </c>
      <c r="N10" s="28"/>
      <c r="O10" s="204" t="s">
        <v>4762</v>
      </c>
      <c r="P10" s="73">
        <v>50000</v>
      </c>
      <c r="Q10" s="28" t="s">
        <v>4763</v>
      </c>
      <c r="R10" s="28" t="s">
        <v>3271</v>
      </c>
      <c r="S10" s="505" t="s">
        <v>3233</v>
      </c>
      <c r="T10" s="505" t="s">
        <v>3234</v>
      </c>
      <c r="U10" s="505" t="s">
        <v>4764</v>
      </c>
    </row>
    <row r="11" spans="1:21" ht="75">
      <c r="A11" s="476">
        <v>4</v>
      </c>
      <c r="B11" s="28"/>
      <c r="C11" s="40" t="s">
        <v>4765</v>
      </c>
      <c r="D11" s="40" t="s">
        <v>2174</v>
      </c>
      <c r="E11" s="116" t="s">
        <v>4758</v>
      </c>
      <c r="F11" s="88" t="s">
        <v>30</v>
      </c>
      <c r="G11" s="471" t="s">
        <v>89</v>
      </c>
      <c r="H11" s="471" t="s">
        <v>90</v>
      </c>
      <c r="I11" s="471" t="s">
        <v>5</v>
      </c>
      <c r="J11" s="173" t="s">
        <v>4759</v>
      </c>
      <c r="K11" s="173" t="s">
        <v>4766</v>
      </c>
      <c r="L11" s="173" t="s">
        <v>4760</v>
      </c>
      <c r="M11" s="40" t="s">
        <v>4761</v>
      </c>
      <c r="N11" s="28">
        <v>150000</v>
      </c>
      <c r="O11" s="204" t="s">
        <v>4762</v>
      </c>
      <c r="P11" s="517">
        <v>50000</v>
      </c>
      <c r="Q11" s="28" t="s">
        <v>4763</v>
      </c>
      <c r="R11" s="28" t="s">
        <v>4767</v>
      </c>
      <c r="S11" s="173" t="s">
        <v>4768</v>
      </c>
      <c r="T11" s="173" t="s">
        <v>3273</v>
      </c>
      <c r="U11" s="173" t="s">
        <v>3274</v>
      </c>
    </row>
    <row r="12" spans="1:21" ht="63.75">
      <c r="A12" s="476">
        <v>5</v>
      </c>
      <c r="B12" s="28"/>
      <c r="C12" s="40" t="s">
        <v>4769</v>
      </c>
      <c r="D12" s="173" t="s">
        <v>4770</v>
      </c>
      <c r="E12" s="518" t="s">
        <v>4771</v>
      </c>
      <c r="F12" s="88" t="s">
        <v>30</v>
      </c>
      <c r="G12" s="471" t="s">
        <v>89</v>
      </c>
      <c r="H12" s="471" t="s">
        <v>90</v>
      </c>
      <c r="I12" s="63" t="s">
        <v>6</v>
      </c>
      <c r="J12" s="173" t="s">
        <v>4772</v>
      </c>
      <c r="K12" s="173" t="s">
        <v>4773</v>
      </c>
      <c r="L12" s="173" t="s">
        <v>4774</v>
      </c>
      <c r="M12" s="173" t="s">
        <v>4761</v>
      </c>
      <c r="N12" s="28"/>
      <c r="O12" s="204" t="s">
        <v>4762</v>
      </c>
      <c r="P12" s="517">
        <v>38000</v>
      </c>
      <c r="Q12" s="28" t="s">
        <v>4763</v>
      </c>
      <c r="R12" s="28" t="s">
        <v>4767</v>
      </c>
      <c r="S12" s="173" t="s">
        <v>3705</v>
      </c>
      <c r="T12" s="173" t="s">
        <v>3706</v>
      </c>
      <c r="U12" s="173" t="s">
        <v>3707</v>
      </c>
    </row>
    <row r="13" spans="1:21" ht="105">
      <c r="A13" s="476">
        <v>6</v>
      </c>
      <c r="B13" s="28"/>
      <c r="C13" s="40" t="s">
        <v>4775</v>
      </c>
      <c r="D13" s="40" t="s">
        <v>4776</v>
      </c>
      <c r="E13" s="40" t="s">
        <v>4777</v>
      </c>
      <c r="F13" s="172" t="s">
        <v>30</v>
      </c>
      <c r="G13" s="28" t="s">
        <v>1531</v>
      </c>
      <c r="H13" s="28" t="s">
        <v>4285</v>
      </c>
      <c r="I13" s="28" t="s">
        <v>6</v>
      </c>
      <c r="J13" s="40" t="s">
        <v>4778</v>
      </c>
      <c r="K13" s="40" t="s">
        <v>4778</v>
      </c>
      <c r="L13" s="57" t="s">
        <v>4779</v>
      </c>
      <c r="M13" s="57" t="s">
        <v>4780</v>
      </c>
      <c r="N13" s="28">
        <v>40000</v>
      </c>
      <c r="O13" s="28" t="s">
        <v>3715</v>
      </c>
      <c r="P13" s="519">
        <v>40000</v>
      </c>
      <c r="Q13" s="28" t="s">
        <v>4781</v>
      </c>
      <c r="R13" s="28" t="s">
        <v>3232</v>
      </c>
      <c r="S13" s="505" t="s">
        <v>4782</v>
      </c>
      <c r="T13" s="505" t="s">
        <v>4783</v>
      </c>
      <c r="U13" s="505" t="s">
        <v>4784</v>
      </c>
    </row>
    <row r="14" spans="1:21" ht="90">
      <c r="A14" s="476">
        <v>7</v>
      </c>
      <c r="B14" s="28"/>
      <c r="C14" s="40" t="s">
        <v>4785</v>
      </c>
      <c r="D14" s="40" t="s">
        <v>4786</v>
      </c>
      <c r="E14" s="40" t="s">
        <v>4787</v>
      </c>
      <c r="F14" s="172" t="s">
        <v>30</v>
      </c>
      <c r="G14" s="40" t="s">
        <v>1531</v>
      </c>
      <c r="H14" s="40" t="s">
        <v>4297</v>
      </c>
      <c r="I14" s="28" t="s">
        <v>6</v>
      </c>
      <c r="J14" s="40" t="s">
        <v>4788</v>
      </c>
      <c r="K14" s="40" t="s">
        <v>4789</v>
      </c>
      <c r="L14" s="40" t="s">
        <v>4790</v>
      </c>
      <c r="M14" s="40" t="s">
        <v>4780</v>
      </c>
      <c r="N14" s="28">
        <v>50000</v>
      </c>
      <c r="O14" s="28" t="s">
        <v>3715</v>
      </c>
      <c r="P14" s="520">
        <v>50000</v>
      </c>
      <c r="Q14" s="28" t="s">
        <v>4781</v>
      </c>
      <c r="R14" s="28" t="s">
        <v>3232</v>
      </c>
      <c r="S14" s="173" t="s">
        <v>4791</v>
      </c>
      <c r="T14" s="173" t="s">
        <v>4792</v>
      </c>
      <c r="U14" s="173" t="s">
        <v>4793</v>
      </c>
    </row>
    <row r="15" spans="1:21">
      <c r="A15" s="512"/>
      <c r="B15" s="512"/>
      <c r="C15" s="513"/>
      <c r="D15" s="513"/>
      <c r="E15" s="513"/>
      <c r="F15" s="513"/>
      <c r="G15" s="512"/>
      <c r="H15" s="514"/>
      <c r="I15" s="515"/>
      <c r="J15" s="513"/>
      <c r="K15" s="513"/>
      <c r="L15" s="513"/>
      <c r="M15" s="513"/>
      <c r="N15" s="512"/>
      <c r="O15" s="513"/>
      <c r="P15" s="512">
        <f>SUM(P8:P14)</f>
        <v>368000</v>
      </c>
      <c r="Q15" s="513"/>
      <c r="R15" s="512"/>
      <c r="S15" s="516"/>
      <c r="T15" s="516"/>
      <c r="U15" s="516"/>
    </row>
    <row r="16" spans="1:21">
      <c r="A16" s="512"/>
      <c r="B16" s="512"/>
      <c r="C16" s="513"/>
      <c r="D16" s="513"/>
      <c r="E16" s="513"/>
      <c r="F16" s="513"/>
      <c r="G16" s="512"/>
      <c r="H16" s="514"/>
      <c r="I16" s="515"/>
      <c r="J16" s="513"/>
      <c r="K16" s="513"/>
      <c r="L16" s="513"/>
      <c r="M16" s="513"/>
      <c r="N16" s="512"/>
      <c r="O16" s="513"/>
      <c r="P16" s="512">
        <f>P15*0.05</f>
        <v>18400</v>
      </c>
      <c r="Q16" s="513"/>
      <c r="R16" s="512"/>
      <c r="S16" s="516"/>
      <c r="T16" s="516"/>
      <c r="U16" s="516"/>
    </row>
    <row r="17" spans="1:21">
      <c r="A17" s="512"/>
      <c r="B17" s="512"/>
      <c r="C17" s="513"/>
      <c r="D17" s="513"/>
      <c r="E17" s="513"/>
      <c r="F17" s="513"/>
      <c r="G17" s="512"/>
      <c r="H17" s="514"/>
      <c r="I17" s="515"/>
      <c r="J17" s="513"/>
      <c r="K17" s="513"/>
      <c r="L17" s="513"/>
      <c r="M17" s="513"/>
      <c r="N17" s="512"/>
      <c r="O17" s="513"/>
      <c r="P17" s="512">
        <f>P15-P16</f>
        <v>349600</v>
      </c>
      <c r="Q17" s="513"/>
      <c r="R17" s="512"/>
      <c r="S17" s="516"/>
      <c r="T17" s="516"/>
      <c r="U17" s="516"/>
    </row>
    <row r="24" spans="1:21">
      <c r="K24" t="s">
        <v>3729</v>
      </c>
    </row>
  </sheetData>
  <mergeCells count="6">
    <mergeCell ref="A6:B6"/>
    <mergeCell ref="A1:T1"/>
    <mergeCell ref="A2:T2"/>
    <mergeCell ref="A3:R3"/>
    <mergeCell ref="A4:G4"/>
    <mergeCell ref="Q5:R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67"/>
  <sheetViews>
    <sheetView topLeftCell="A27" workbookViewId="0">
      <selection activeCell="A16" sqref="A16:A34"/>
    </sheetView>
  </sheetViews>
  <sheetFormatPr defaultRowHeight="15"/>
  <sheetData>
    <row r="1" spans="1:22" ht="18.7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190"/>
      <c r="U1" s="190"/>
      <c r="V1" s="647"/>
    </row>
    <row r="2" spans="1:22" ht="18.75">
      <c r="A2" s="605" t="s">
        <v>4794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190"/>
      <c r="U2" s="190"/>
      <c r="V2" s="647"/>
    </row>
    <row r="3" spans="1:22" ht="18.75">
      <c r="A3" s="605" t="s">
        <v>4795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190"/>
      <c r="U3" s="190"/>
      <c r="V3" s="647"/>
    </row>
    <row r="4" spans="1:22" ht="18.75">
      <c r="A4" s="605" t="s">
        <v>4796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190"/>
      <c r="U4" s="190"/>
      <c r="V4" s="647"/>
    </row>
    <row r="5" spans="1:22" ht="18.75">
      <c r="A5" s="641" t="s">
        <v>4797</v>
      </c>
      <c r="B5" s="641"/>
      <c r="C5" s="641"/>
      <c r="D5" s="641"/>
      <c r="E5" s="641"/>
      <c r="F5" s="641"/>
      <c r="G5" s="641"/>
      <c r="H5" s="164"/>
      <c r="I5" s="164"/>
      <c r="J5" s="191"/>
      <c r="K5" s="648"/>
      <c r="L5" s="649"/>
      <c r="M5" s="104" t="s">
        <v>3319</v>
      </c>
      <c r="N5" s="179"/>
      <c r="O5" s="650"/>
      <c r="P5" s="651"/>
      <c r="Q5" s="652"/>
      <c r="R5" s="652"/>
      <c r="S5" s="151" t="s">
        <v>674</v>
      </c>
      <c r="T5" s="190"/>
      <c r="U5" s="190"/>
      <c r="V5" s="647"/>
    </row>
    <row r="6" spans="1:22" ht="15.75">
      <c r="A6" s="653"/>
      <c r="B6" s="108"/>
      <c r="C6" s="108"/>
      <c r="D6" s="108"/>
      <c r="E6" s="109"/>
      <c r="F6" s="166"/>
      <c r="G6" s="166"/>
      <c r="H6" s="654" t="s">
        <v>4798</v>
      </c>
      <c r="I6" s="654"/>
      <c r="J6" s="654"/>
      <c r="K6" s="655"/>
      <c r="L6" s="655"/>
      <c r="M6" s="656"/>
      <c r="N6" s="180"/>
      <c r="O6" s="657"/>
      <c r="P6" s="657"/>
      <c r="Q6" s="646" t="s">
        <v>675</v>
      </c>
      <c r="R6" s="646"/>
      <c r="S6" s="646"/>
      <c r="T6" s="190"/>
      <c r="U6" s="190"/>
      <c r="V6" s="647"/>
    </row>
    <row r="7" spans="1:22" ht="15.75">
      <c r="A7" s="642" t="s">
        <v>651</v>
      </c>
      <c r="B7" s="642"/>
      <c r="C7" s="642"/>
      <c r="D7" s="108"/>
      <c r="E7" s="109"/>
      <c r="F7" s="166"/>
      <c r="G7" s="166"/>
      <c r="H7" s="166"/>
      <c r="I7" s="166"/>
      <c r="J7" s="194"/>
      <c r="K7" s="655"/>
      <c r="L7" s="655"/>
      <c r="M7" s="656"/>
      <c r="N7" s="180"/>
      <c r="O7" s="657"/>
      <c r="P7" s="645" t="s">
        <v>676</v>
      </c>
      <c r="Q7" s="645"/>
      <c r="R7" s="645"/>
      <c r="S7" s="645"/>
      <c r="T7" s="190"/>
      <c r="U7" s="190"/>
      <c r="V7" s="647"/>
    </row>
    <row r="8" spans="1:22" ht="60">
      <c r="A8" s="658" t="s">
        <v>190</v>
      </c>
      <c r="B8" s="659" t="s">
        <v>191</v>
      </c>
      <c r="C8" s="659" t="s">
        <v>192</v>
      </c>
      <c r="D8" s="659" t="s">
        <v>193</v>
      </c>
      <c r="E8" s="659" t="s">
        <v>194</v>
      </c>
      <c r="F8" s="659" t="s">
        <v>9</v>
      </c>
      <c r="G8" s="659" t="s">
        <v>195</v>
      </c>
      <c r="H8" s="659" t="s">
        <v>196</v>
      </c>
      <c r="I8" s="659" t="s">
        <v>197</v>
      </c>
      <c r="J8" s="659" t="s">
        <v>198</v>
      </c>
      <c r="K8" s="660" t="s">
        <v>199</v>
      </c>
      <c r="L8" s="661" t="s">
        <v>4799</v>
      </c>
      <c r="M8" s="659" t="s">
        <v>201</v>
      </c>
      <c r="N8" s="659" t="s">
        <v>202</v>
      </c>
      <c r="O8" s="659" t="s">
        <v>203</v>
      </c>
      <c r="P8" s="659" t="s">
        <v>202</v>
      </c>
      <c r="Q8" s="662" t="s">
        <v>201</v>
      </c>
      <c r="R8" s="663" t="s">
        <v>4800</v>
      </c>
      <c r="S8" s="659" t="s">
        <v>203</v>
      </c>
      <c r="T8" s="664" t="s">
        <v>1526</v>
      </c>
      <c r="U8" s="660" t="s">
        <v>1527</v>
      </c>
      <c r="V8" s="665" t="s">
        <v>3251</v>
      </c>
    </row>
    <row r="9" spans="1:22" ht="51">
      <c r="A9" s="28">
        <v>1</v>
      </c>
      <c r="B9" s="55"/>
      <c r="C9" s="498" t="s">
        <v>4342</v>
      </c>
      <c r="D9" s="498" t="s">
        <v>3848</v>
      </c>
      <c r="E9" s="671" t="s">
        <v>5104</v>
      </c>
      <c r="F9" s="28" t="s">
        <v>30</v>
      </c>
      <c r="G9" s="62" t="s">
        <v>1531</v>
      </c>
      <c r="H9" s="57" t="s">
        <v>90</v>
      </c>
      <c r="I9" s="670" t="s">
        <v>5</v>
      </c>
      <c r="J9" s="498" t="s">
        <v>1568</v>
      </c>
      <c r="K9" s="28">
        <v>25000</v>
      </c>
      <c r="L9" s="28">
        <v>15750</v>
      </c>
      <c r="M9" s="28" t="s">
        <v>4901</v>
      </c>
      <c r="N9" s="61">
        <v>17500</v>
      </c>
      <c r="O9" s="28">
        <v>20</v>
      </c>
      <c r="P9" s="61">
        <v>17500</v>
      </c>
      <c r="Q9" s="28" t="s">
        <v>4901</v>
      </c>
      <c r="R9" s="28"/>
      <c r="S9" s="28">
        <v>20</v>
      </c>
      <c r="T9" s="502" t="s">
        <v>5103</v>
      </c>
      <c r="U9" s="508" t="s">
        <v>5102</v>
      </c>
      <c r="V9" s="501" t="s">
        <v>5101</v>
      </c>
    </row>
    <row r="10" spans="1:22" ht="38.25">
      <c r="A10" s="28">
        <v>2</v>
      </c>
      <c r="B10" s="55"/>
      <c r="C10" s="498" t="s">
        <v>5100</v>
      </c>
      <c r="D10" s="498" t="s">
        <v>5099</v>
      </c>
      <c r="E10" s="671" t="s">
        <v>5098</v>
      </c>
      <c r="F10" s="28" t="s">
        <v>30</v>
      </c>
      <c r="G10" s="62" t="s">
        <v>1531</v>
      </c>
      <c r="H10" s="57" t="s">
        <v>90</v>
      </c>
      <c r="I10" s="670" t="s">
        <v>5</v>
      </c>
      <c r="J10" s="498" t="s">
        <v>1532</v>
      </c>
      <c r="K10" s="28">
        <v>25000</v>
      </c>
      <c r="L10" s="28">
        <v>15750</v>
      </c>
      <c r="M10" s="28" t="s">
        <v>4901</v>
      </c>
      <c r="N10" s="61">
        <v>17500</v>
      </c>
      <c r="O10" s="28">
        <v>20</v>
      </c>
      <c r="P10" s="61">
        <v>17500</v>
      </c>
      <c r="Q10" s="28" t="s">
        <v>4901</v>
      </c>
      <c r="R10" s="28"/>
      <c r="S10" s="28">
        <v>20</v>
      </c>
      <c r="T10" s="502" t="s">
        <v>5097</v>
      </c>
      <c r="U10" s="508" t="s">
        <v>5096</v>
      </c>
      <c r="V10" s="501" t="s">
        <v>5095</v>
      </c>
    </row>
    <row r="11" spans="1:22" ht="51">
      <c r="A11" s="28">
        <v>3</v>
      </c>
      <c r="B11" s="55"/>
      <c r="C11" s="498" t="s">
        <v>5094</v>
      </c>
      <c r="D11" s="498" t="s">
        <v>5093</v>
      </c>
      <c r="E11" s="671" t="s">
        <v>5092</v>
      </c>
      <c r="F11" s="28" t="s">
        <v>30</v>
      </c>
      <c r="G11" s="62" t="s">
        <v>1531</v>
      </c>
      <c r="H11" s="57" t="s">
        <v>90</v>
      </c>
      <c r="I11" s="670" t="s">
        <v>5</v>
      </c>
      <c r="J11" s="498" t="s">
        <v>1532</v>
      </c>
      <c r="K11" s="28">
        <v>25000</v>
      </c>
      <c r="L11" s="28">
        <v>15750</v>
      </c>
      <c r="M11" s="28" t="s">
        <v>4901</v>
      </c>
      <c r="N11" s="61">
        <v>17500</v>
      </c>
      <c r="O11" s="28">
        <v>20</v>
      </c>
      <c r="P11" s="61">
        <v>17500</v>
      </c>
      <c r="Q11" s="28" t="s">
        <v>4901</v>
      </c>
      <c r="R11" s="28"/>
      <c r="S11" s="28">
        <v>20</v>
      </c>
      <c r="T11" s="502" t="s">
        <v>5091</v>
      </c>
      <c r="U11" s="508" t="s">
        <v>5090</v>
      </c>
      <c r="V11" s="501" t="s">
        <v>5089</v>
      </c>
    </row>
    <row r="12" spans="1:22" ht="51">
      <c r="A12" s="28">
        <v>4</v>
      </c>
      <c r="B12" s="55"/>
      <c r="C12" s="498" t="s">
        <v>5088</v>
      </c>
      <c r="D12" s="498" t="s">
        <v>2635</v>
      </c>
      <c r="E12" s="671" t="s">
        <v>5087</v>
      </c>
      <c r="F12" s="28" t="s">
        <v>30</v>
      </c>
      <c r="G12" s="62" t="s">
        <v>1531</v>
      </c>
      <c r="H12" s="57" t="s">
        <v>90</v>
      </c>
      <c r="I12" s="670" t="s">
        <v>5</v>
      </c>
      <c r="J12" s="498" t="s">
        <v>1532</v>
      </c>
      <c r="K12" s="28">
        <v>25000</v>
      </c>
      <c r="L12" s="28">
        <v>15750</v>
      </c>
      <c r="M12" s="28" t="s">
        <v>4901</v>
      </c>
      <c r="N12" s="61">
        <v>17500</v>
      </c>
      <c r="O12" s="28">
        <v>20</v>
      </c>
      <c r="P12" s="61">
        <v>17500</v>
      </c>
      <c r="Q12" s="28" t="s">
        <v>4901</v>
      </c>
      <c r="R12" s="28"/>
      <c r="S12" s="28">
        <v>20</v>
      </c>
      <c r="T12" s="502" t="s">
        <v>5086</v>
      </c>
      <c r="U12" s="508" t="s">
        <v>5085</v>
      </c>
      <c r="V12" s="501" t="s">
        <v>5084</v>
      </c>
    </row>
    <row r="13" spans="1:22" ht="38.25">
      <c r="A13" s="28">
        <v>5</v>
      </c>
      <c r="B13" s="55"/>
      <c r="C13" s="498" t="s">
        <v>5083</v>
      </c>
      <c r="D13" s="498" t="s">
        <v>5082</v>
      </c>
      <c r="E13" s="671" t="s">
        <v>5072</v>
      </c>
      <c r="F13" s="28" t="s">
        <v>30</v>
      </c>
      <c r="G13" s="62" t="s">
        <v>1531</v>
      </c>
      <c r="H13" s="57" t="s">
        <v>100</v>
      </c>
      <c r="I13" s="670" t="s">
        <v>5</v>
      </c>
      <c r="J13" s="498" t="s">
        <v>1532</v>
      </c>
      <c r="K13" s="28">
        <v>25000</v>
      </c>
      <c r="L13" s="28">
        <v>15750</v>
      </c>
      <c r="M13" s="28" t="s">
        <v>4901</v>
      </c>
      <c r="N13" s="61">
        <v>17500</v>
      </c>
      <c r="O13" s="28">
        <v>20</v>
      </c>
      <c r="P13" s="61">
        <v>17500</v>
      </c>
      <c r="Q13" s="28" t="s">
        <v>4901</v>
      </c>
      <c r="R13" s="28"/>
      <c r="S13" s="28">
        <v>20</v>
      </c>
      <c r="T13" s="502" t="s">
        <v>5081</v>
      </c>
      <c r="U13" s="508" t="s">
        <v>5080</v>
      </c>
      <c r="V13" s="501" t="s">
        <v>5079</v>
      </c>
    </row>
    <row r="14" spans="1:22" ht="76.5">
      <c r="A14" s="28">
        <v>6</v>
      </c>
      <c r="B14" s="55"/>
      <c r="C14" s="498" t="s">
        <v>4037</v>
      </c>
      <c r="D14" s="498" t="s">
        <v>1885</v>
      </c>
      <c r="E14" s="671" t="s">
        <v>5078</v>
      </c>
      <c r="F14" s="28" t="s">
        <v>30</v>
      </c>
      <c r="G14" s="62" t="s">
        <v>1531</v>
      </c>
      <c r="H14" s="57" t="s">
        <v>90</v>
      </c>
      <c r="I14" s="670" t="s">
        <v>5</v>
      </c>
      <c r="J14" s="498" t="s">
        <v>1532</v>
      </c>
      <c r="K14" s="28">
        <v>25000</v>
      </c>
      <c r="L14" s="28">
        <v>15750</v>
      </c>
      <c r="M14" s="28" t="s">
        <v>4901</v>
      </c>
      <c r="N14" s="61">
        <v>17500</v>
      </c>
      <c r="O14" s="28">
        <v>20</v>
      </c>
      <c r="P14" s="61">
        <v>17500</v>
      </c>
      <c r="Q14" s="28" t="s">
        <v>4901</v>
      </c>
      <c r="R14" s="28"/>
      <c r="S14" s="28">
        <v>20</v>
      </c>
      <c r="T14" s="502" t="s">
        <v>5077</v>
      </c>
      <c r="U14" s="508" t="s">
        <v>5076</v>
      </c>
      <c r="V14" s="501" t="s">
        <v>5075</v>
      </c>
    </row>
    <row r="15" spans="1:22" ht="38.25">
      <c r="A15" s="28">
        <v>7</v>
      </c>
      <c r="B15" s="55"/>
      <c r="C15" s="498" t="s">
        <v>5074</v>
      </c>
      <c r="D15" s="498" t="s">
        <v>5073</v>
      </c>
      <c r="E15" s="671" t="s">
        <v>5072</v>
      </c>
      <c r="F15" s="28" t="s">
        <v>30</v>
      </c>
      <c r="G15" s="62" t="s">
        <v>1531</v>
      </c>
      <c r="H15" s="57" t="s">
        <v>90</v>
      </c>
      <c r="I15" s="670" t="s">
        <v>5</v>
      </c>
      <c r="J15" s="498" t="s">
        <v>1532</v>
      </c>
      <c r="K15" s="28">
        <v>25000</v>
      </c>
      <c r="L15" s="28">
        <v>15750</v>
      </c>
      <c r="M15" s="28" t="s">
        <v>4901</v>
      </c>
      <c r="N15" s="61">
        <v>17500</v>
      </c>
      <c r="O15" s="28">
        <v>20</v>
      </c>
      <c r="P15" s="61">
        <v>17500</v>
      </c>
      <c r="Q15" s="28" t="s">
        <v>4901</v>
      </c>
      <c r="R15" s="28"/>
      <c r="S15" s="28">
        <v>20</v>
      </c>
      <c r="T15" s="502" t="s">
        <v>5071</v>
      </c>
      <c r="U15" s="508" t="s">
        <v>5070</v>
      </c>
      <c r="V15" s="501" t="s">
        <v>5069</v>
      </c>
    </row>
    <row r="16" spans="1:22" ht="38.25">
      <c r="A16" s="28">
        <v>8</v>
      </c>
      <c r="B16" s="55"/>
      <c r="C16" s="498" t="s">
        <v>5068</v>
      </c>
      <c r="D16" s="498" t="s">
        <v>4197</v>
      </c>
      <c r="E16" s="671" t="s">
        <v>5067</v>
      </c>
      <c r="F16" s="28" t="s">
        <v>30</v>
      </c>
      <c r="G16" s="62" t="s">
        <v>1531</v>
      </c>
      <c r="H16" s="57" t="s">
        <v>100</v>
      </c>
      <c r="I16" s="670" t="s">
        <v>5</v>
      </c>
      <c r="J16" s="498" t="s">
        <v>1532</v>
      </c>
      <c r="K16" s="28">
        <v>25000</v>
      </c>
      <c r="L16" s="28">
        <v>15750</v>
      </c>
      <c r="M16" s="28" t="s">
        <v>4901</v>
      </c>
      <c r="N16" s="61">
        <v>17500</v>
      </c>
      <c r="O16" s="28">
        <v>20</v>
      </c>
      <c r="P16" s="61">
        <v>17500</v>
      </c>
      <c r="Q16" s="28" t="s">
        <v>4901</v>
      </c>
      <c r="R16" s="28"/>
      <c r="S16" s="28">
        <v>20</v>
      </c>
      <c r="T16" s="502" t="s">
        <v>5066</v>
      </c>
      <c r="U16" s="508" t="s">
        <v>5065</v>
      </c>
      <c r="V16" s="501" t="s">
        <v>5064</v>
      </c>
    </row>
    <row r="17" spans="1:22" ht="38.25">
      <c r="A17" s="28">
        <v>9</v>
      </c>
      <c r="B17" s="55"/>
      <c r="C17" s="498" t="s">
        <v>4037</v>
      </c>
      <c r="D17" s="498" t="s">
        <v>2546</v>
      </c>
      <c r="E17" s="671" t="s">
        <v>5063</v>
      </c>
      <c r="F17" s="28" t="s">
        <v>30</v>
      </c>
      <c r="G17" s="62" t="s">
        <v>1531</v>
      </c>
      <c r="H17" s="57" t="s">
        <v>90</v>
      </c>
      <c r="I17" s="670" t="s">
        <v>5</v>
      </c>
      <c r="J17" s="498" t="s">
        <v>1532</v>
      </c>
      <c r="K17" s="28">
        <v>25000</v>
      </c>
      <c r="L17" s="28">
        <v>15750</v>
      </c>
      <c r="M17" s="28" t="s">
        <v>4901</v>
      </c>
      <c r="N17" s="61">
        <v>17500</v>
      </c>
      <c r="O17" s="28">
        <v>20</v>
      </c>
      <c r="P17" s="61">
        <v>17500</v>
      </c>
      <c r="Q17" s="28" t="s">
        <v>4901</v>
      </c>
      <c r="R17" s="28"/>
      <c r="S17" s="28">
        <v>20</v>
      </c>
      <c r="T17" s="502" t="s">
        <v>5062</v>
      </c>
      <c r="U17" s="508" t="s">
        <v>5061</v>
      </c>
      <c r="V17" s="501" t="s">
        <v>5060</v>
      </c>
    </row>
    <row r="18" spans="1:22" ht="38.25">
      <c r="A18" s="28">
        <v>10</v>
      </c>
      <c r="B18" s="55"/>
      <c r="C18" s="498" t="s">
        <v>1669</v>
      </c>
      <c r="D18" s="498" t="s">
        <v>5059</v>
      </c>
      <c r="E18" s="671" t="s">
        <v>5058</v>
      </c>
      <c r="F18" s="28" t="s">
        <v>30</v>
      </c>
      <c r="G18" s="62" t="s">
        <v>1531</v>
      </c>
      <c r="H18" s="57" t="s">
        <v>90</v>
      </c>
      <c r="I18" s="670" t="s">
        <v>5</v>
      </c>
      <c r="J18" s="498" t="s">
        <v>1532</v>
      </c>
      <c r="K18" s="28">
        <v>25000</v>
      </c>
      <c r="L18" s="28">
        <v>15750</v>
      </c>
      <c r="M18" s="28" t="s">
        <v>4901</v>
      </c>
      <c r="N18" s="61">
        <v>17500</v>
      </c>
      <c r="O18" s="28">
        <v>20</v>
      </c>
      <c r="P18" s="61">
        <v>17500</v>
      </c>
      <c r="Q18" s="28" t="s">
        <v>4901</v>
      </c>
      <c r="R18" s="28"/>
      <c r="S18" s="28">
        <v>20</v>
      </c>
      <c r="T18" s="502" t="s">
        <v>5057</v>
      </c>
      <c r="U18" s="508" t="s">
        <v>5056</v>
      </c>
      <c r="V18" s="501" t="s">
        <v>5055</v>
      </c>
    </row>
    <row r="19" spans="1:22" ht="51">
      <c r="A19" s="28">
        <v>11</v>
      </c>
      <c r="B19" s="55"/>
      <c r="C19" s="498" t="s">
        <v>5054</v>
      </c>
      <c r="D19" s="498" t="s">
        <v>1875</v>
      </c>
      <c r="E19" s="671" t="s">
        <v>5033</v>
      </c>
      <c r="F19" s="28" t="s">
        <v>30</v>
      </c>
      <c r="G19" s="62" t="s">
        <v>1531</v>
      </c>
      <c r="H19" s="57" t="s">
        <v>90</v>
      </c>
      <c r="I19" s="670" t="s">
        <v>5</v>
      </c>
      <c r="J19" s="498" t="s">
        <v>1532</v>
      </c>
      <c r="K19" s="28">
        <v>25000</v>
      </c>
      <c r="L19" s="28">
        <v>15750</v>
      </c>
      <c r="M19" s="28" t="s">
        <v>4901</v>
      </c>
      <c r="N19" s="61">
        <v>17500</v>
      </c>
      <c r="O19" s="28">
        <v>20</v>
      </c>
      <c r="P19" s="61">
        <v>17500</v>
      </c>
      <c r="Q19" s="28" t="s">
        <v>4901</v>
      </c>
      <c r="R19" s="28"/>
      <c r="S19" s="28">
        <v>20</v>
      </c>
      <c r="T19" s="502" t="s">
        <v>5053</v>
      </c>
      <c r="U19" s="508" t="s">
        <v>5052</v>
      </c>
      <c r="V19" s="501" t="s">
        <v>5051</v>
      </c>
    </row>
    <row r="20" spans="1:22" ht="51">
      <c r="A20" s="28">
        <v>12</v>
      </c>
      <c r="B20" s="55"/>
      <c r="C20" s="498" t="s">
        <v>5050</v>
      </c>
      <c r="D20" s="498" t="s">
        <v>5049</v>
      </c>
      <c r="E20" s="671" t="s">
        <v>5048</v>
      </c>
      <c r="F20" s="28" t="s">
        <v>30</v>
      </c>
      <c r="G20" s="62" t="s">
        <v>1531</v>
      </c>
      <c r="H20" s="57" t="s">
        <v>90</v>
      </c>
      <c r="I20" s="670" t="s">
        <v>5</v>
      </c>
      <c r="J20" s="498" t="s">
        <v>1532</v>
      </c>
      <c r="K20" s="28">
        <v>25000</v>
      </c>
      <c r="L20" s="28">
        <v>15750</v>
      </c>
      <c r="M20" s="28" t="s">
        <v>4901</v>
      </c>
      <c r="N20" s="61">
        <v>17500</v>
      </c>
      <c r="O20" s="28">
        <v>20</v>
      </c>
      <c r="P20" s="61">
        <v>17500</v>
      </c>
      <c r="Q20" s="28" t="s">
        <v>4901</v>
      </c>
      <c r="R20" s="28"/>
      <c r="S20" s="28">
        <v>20</v>
      </c>
      <c r="T20" s="502" t="s">
        <v>5047</v>
      </c>
      <c r="U20" s="508" t="s">
        <v>5046</v>
      </c>
      <c r="V20" s="501" t="s">
        <v>5045</v>
      </c>
    </row>
    <row r="21" spans="1:22" ht="30">
      <c r="A21" s="28">
        <v>13</v>
      </c>
      <c r="B21" s="55"/>
      <c r="C21" s="498" t="s">
        <v>1637</v>
      </c>
      <c r="D21" s="498" t="s">
        <v>1950</v>
      </c>
      <c r="E21" s="671" t="s">
        <v>5044</v>
      </c>
      <c r="F21" s="28" t="s">
        <v>30</v>
      </c>
      <c r="G21" s="62" t="s">
        <v>1531</v>
      </c>
      <c r="H21" s="57" t="s">
        <v>90</v>
      </c>
      <c r="I21" s="670" t="s">
        <v>5</v>
      </c>
      <c r="J21" s="498" t="s">
        <v>1532</v>
      </c>
      <c r="K21" s="28">
        <v>25000</v>
      </c>
      <c r="L21" s="28">
        <v>15750</v>
      </c>
      <c r="M21" s="28" t="s">
        <v>4901</v>
      </c>
      <c r="N21" s="61">
        <v>17500</v>
      </c>
      <c r="O21" s="28">
        <v>20</v>
      </c>
      <c r="P21" s="61">
        <v>17500</v>
      </c>
      <c r="Q21" s="28" t="s">
        <v>4901</v>
      </c>
      <c r="R21" s="28"/>
      <c r="S21" s="28">
        <v>20</v>
      </c>
      <c r="T21" s="502" t="s">
        <v>5043</v>
      </c>
      <c r="U21" s="508" t="s">
        <v>5042</v>
      </c>
      <c r="V21" s="501" t="s">
        <v>5041</v>
      </c>
    </row>
    <row r="22" spans="1:22" ht="51">
      <c r="A22" s="28">
        <v>14</v>
      </c>
      <c r="B22" s="55"/>
      <c r="C22" s="498" t="s">
        <v>1741</v>
      </c>
      <c r="D22" s="498" t="s">
        <v>5040</v>
      </c>
      <c r="E22" s="671" t="s">
        <v>5039</v>
      </c>
      <c r="F22" s="28" t="s">
        <v>30</v>
      </c>
      <c r="G22" s="62" t="s">
        <v>1531</v>
      </c>
      <c r="H22" s="57" t="s">
        <v>90</v>
      </c>
      <c r="I22" s="670" t="s">
        <v>5</v>
      </c>
      <c r="J22" s="498" t="s">
        <v>1532</v>
      </c>
      <c r="K22" s="28">
        <v>25000</v>
      </c>
      <c r="L22" s="28">
        <v>15750</v>
      </c>
      <c r="M22" s="28" t="s">
        <v>4901</v>
      </c>
      <c r="N22" s="61">
        <v>17500</v>
      </c>
      <c r="O22" s="28">
        <v>20</v>
      </c>
      <c r="P22" s="61">
        <v>17500</v>
      </c>
      <c r="Q22" s="28" t="s">
        <v>4901</v>
      </c>
      <c r="R22" s="28"/>
      <c r="S22" s="28">
        <v>20</v>
      </c>
      <c r="T22" s="502" t="s">
        <v>5038</v>
      </c>
      <c r="U22" s="508" t="s">
        <v>5037</v>
      </c>
      <c r="V22" s="501" t="s">
        <v>5036</v>
      </c>
    </row>
    <row r="23" spans="1:22" ht="51">
      <c r="A23" s="28">
        <v>15</v>
      </c>
      <c r="B23" s="55"/>
      <c r="C23" s="498" t="s">
        <v>5035</v>
      </c>
      <c r="D23" s="498" t="s">
        <v>5034</v>
      </c>
      <c r="E23" s="671" t="s">
        <v>5033</v>
      </c>
      <c r="F23" s="28" t="s">
        <v>30</v>
      </c>
      <c r="G23" s="62" t="s">
        <v>1531</v>
      </c>
      <c r="H23" s="57" t="s">
        <v>90</v>
      </c>
      <c r="I23" s="670" t="s">
        <v>5</v>
      </c>
      <c r="J23" s="498" t="s">
        <v>1548</v>
      </c>
      <c r="K23" s="28">
        <v>40000</v>
      </c>
      <c r="L23" s="28">
        <v>25200</v>
      </c>
      <c r="M23" s="28" t="s">
        <v>4901</v>
      </c>
      <c r="N23" s="61">
        <v>28000</v>
      </c>
      <c r="O23" s="28">
        <v>20</v>
      </c>
      <c r="P23" s="61">
        <v>28000</v>
      </c>
      <c r="Q23" s="28" t="s">
        <v>4901</v>
      </c>
      <c r="R23" s="28"/>
      <c r="S23" s="28">
        <v>20</v>
      </c>
      <c r="T23" s="502" t="s">
        <v>5032</v>
      </c>
      <c r="U23" s="508" t="s">
        <v>5031</v>
      </c>
      <c r="V23" s="501" t="s">
        <v>5030</v>
      </c>
    </row>
    <row r="24" spans="1:22" ht="51">
      <c r="A24" s="28">
        <v>16</v>
      </c>
      <c r="B24" s="55"/>
      <c r="C24" s="498" t="s">
        <v>5029</v>
      </c>
      <c r="D24" s="498" t="s">
        <v>5028</v>
      </c>
      <c r="E24" s="671" t="s">
        <v>5027</v>
      </c>
      <c r="F24" s="28" t="s">
        <v>30</v>
      </c>
      <c r="G24" s="62" t="s">
        <v>1531</v>
      </c>
      <c r="H24" s="57" t="s">
        <v>90</v>
      </c>
      <c r="I24" s="670" t="s">
        <v>5</v>
      </c>
      <c r="J24" s="498" t="s">
        <v>1568</v>
      </c>
      <c r="K24" s="28">
        <v>50000</v>
      </c>
      <c r="L24" s="28">
        <v>31500</v>
      </c>
      <c r="M24" s="28" t="s">
        <v>4901</v>
      </c>
      <c r="N24" s="61">
        <v>35000</v>
      </c>
      <c r="O24" s="28">
        <v>20</v>
      </c>
      <c r="P24" s="61">
        <v>35000</v>
      </c>
      <c r="Q24" s="28" t="s">
        <v>4901</v>
      </c>
      <c r="R24" s="28"/>
      <c r="S24" s="28">
        <v>20</v>
      </c>
      <c r="T24" s="500" t="s">
        <v>5026</v>
      </c>
      <c r="U24" s="508" t="s">
        <v>5025</v>
      </c>
      <c r="V24" s="501" t="s">
        <v>5024</v>
      </c>
    </row>
    <row r="25" spans="1:22" ht="38.25">
      <c r="A25" s="28">
        <v>17</v>
      </c>
      <c r="B25" s="55"/>
      <c r="C25" s="498" t="s">
        <v>3746</v>
      </c>
      <c r="D25" s="498" t="s">
        <v>5023</v>
      </c>
      <c r="E25" s="671" t="s">
        <v>5022</v>
      </c>
      <c r="F25" s="28" t="s">
        <v>30</v>
      </c>
      <c r="G25" s="62" t="s">
        <v>1531</v>
      </c>
      <c r="H25" s="57" t="s">
        <v>90</v>
      </c>
      <c r="I25" s="670" t="s">
        <v>5</v>
      </c>
      <c r="J25" s="498" t="s">
        <v>1568</v>
      </c>
      <c r="K25" s="28">
        <v>50000</v>
      </c>
      <c r="L25" s="28">
        <v>31500</v>
      </c>
      <c r="M25" s="28" t="s">
        <v>4901</v>
      </c>
      <c r="N25" s="61">
        <v>35000</v>
      </c>
      <c r="O25" s="28">
        <v>20</v>
      </c>
      <c r="P25" s="61">
        <v>35000</v>
      </c>
      <c r="Q25" s="28" t="s">
        <v>4901</v>
      </c>
      <c r="R25" s="28"/>
      <c r="S25" s="28">
        <v>20</v>
      </c>
      <c r="T25" s="500" t="s">
        <v>5021</v>
      </c>
      <c r="U25" s="508" t="s">
        <v>5020</v>
      </c>
      <c r="V25" s="501" t="s">
        <v>5019</v>
      </c>
    </row>
    <row r="26" spans="1:22" ht="38.25">
      <c r="A26" s="28">
        <v>18</v>
      </c>
      <c r="B26" s="55"/>
      <c r="C26" s="498" t="s">
        <v>4197</v>
      </c>
      <c r="D26" s="498" t="s">
        <v>3025</v>
      </c>
      <c r="E26" s="671" t="s">
        <v>5018</v>
      </c>
      <c r="F26" s="28" t="s">
        <v>30</v>
      </c>
      <c r="G26" s="62" t="s">
        <v>1531</v>
      </c>
      <c r="H26" s="57" t="s">
        <v>90</v>
      </c>
      <c r="I26" s="670" t="s">
        <v>5</v>
      </c>
      <c r="J26" s="498" t="s">
        <v>1568</v>
      </c>
      <c r="K26" s="28">
        <v>50000</v>
      </c>
      <c r="L26" s="28">
        <v>31500</v>
      </c>
      <c r="M26" s="28" t="s">
        <v>4901</v>
      </c>
      <c r="N26" s="61">
        <v>35000</v>
      </c>
      <c r="O26" s="28">
        <v>20</v>
      </c>
      <c r="P26" s="61">
        <v>35000</v>
      </c>
      <c r="Q26" s="28" t="s">
        <v>4901</v>
      </c>
      <c r="R26" s="28"/>
      <c r="S26" s="28">
        <v>20</v>
      </c>
      <c r="T26" s="500" t="s">
        <v>5017</v>
      </c>
      <c r="U26" s="508" t="s">
        <v>5016</v>
      </c>
      <c r="V26" s="501" t="s">
        <v>5015</v>
      </c>
    </row>
    <row r="27" spans="1:22" ht="30">
      <c r="A27" s="28">
        <v>19</v>
      </c>
      <c r="B27" s="55"/>
      <c r="C27" s="498" t="s">
        <v>1572</v>
      </c>
      <c r="D27" s="498" t="s">
        <v>5014</v>
      </c>
      <c r="E27" s="671" t="s">
        <v>5013</v>
      </c>
      <c r="F27" s="28" t="s">
        <v>30</v>
      </c>
      <c r="G27" s="62" t="s">
        <v>1531</v>
      </c>
      <c r="H27" s="57" t="s">
        <v>90</v>
      </c>
      <c r="I27" s="670" t="s">
        <v>5</v>
      </c>
      <c r="J27" s="498" t="s">
        <v>1568</v>
      </c>
      <c r="K27" s="28">
        <v>50000</v>
      </c>
      <c r="L27" s="28">
        <v>31500</v>
      </c>
      <c r="M27" s="28" t="s">
        <v>4901</v>
      </c>
      <c r="N27" s="61">
        <v>35000</v>
      </c>
      <c r="O27" s="28">
        <v>20</v>
      </c>
      <c r="P27" s="61">
        <v>35000</v>
      </c>
      <c r="Q27" s="28" t="s">
        <v>4901</v>
      </c>
      <c r="R27" s="28"/>
      <c r="S27" s="28">
        <v>20</v>
      </c>
      <c r="T27" s="500" t="s">
        <v>5012</v>
      </c>
      <c r="U27" s="508" t="s">
        <v>5011</v>
      </c>
      <c r="V27" s="501" t="s">
        <v>5010</v>
      </c>
    </row>
    <row r="28" spans="1:22" ht="51">
      <c r="A28" s="28">
        <v>20</v>
      </c>
      <c r="B28" s="55"/>
      <c r="C28" s="498" t="s">
        <v>5009</v>
      </c>
      <c r="D28" s="498" t="s">
        <v>5008</v>
      </c>
      <c r="E28" s="671" t="s">
        <v>5007</v>
      </c>
      <c r="F28" s="28" t="s">
        <v>30</v>
      </c>
      <c r="G28" s="498" t="s">
        <v>1531</v>
      </c>
      <c r="H28" s="57" t="s">
        <v>100</v>
      </c>
      <c r="I28" s="670" t="s">
        <v>5</v>
      </c>
      <c r="J28" s="498" t="s">
        <v>1568</v>
      </c>
      <c r="K28" s="28">
        <v>50000</v>
      </c>
      <c r="L28" s="28">
        <v>31500</v>
      </c>
      <c r="M28" s="28" t="s">
        <v>4901</v>
      </c>
      <c r="N28" s="498">
        <v>35000</v>
      </c>
      <c r="O28" s="28">
        <v>20</v>
      </c>
      <c r="P28" s="498">
        <v>35000</v>
      </c>
      <c r="Q28" s="28" t="s">
        <v>4901</v>
      </c>
      <c r="R28" s="28"/>
      <c r="S28" s="28">
        <v>20</v>
      </c>
      <c r="T28" s="502" t="s">
        <v>5006</v>
      </c>
      <c r="U28" s="508" t="s">
        <v>5005</v>
      </c>
      <c r="V28" s="501" t="s">
        <v>5004</v>
      </c>
    </row>
    <row r="29" spans="1:22" ht="38.25">
      <c r="A29" s="28">
        <v>21</v>
      </c>
      <c r="B29" s="55"/>
      <c r="C29" s="498" t="s">
        <v>2486</v>
      </c>
      <c r="D29" s="498" t="s">
        <v>5003</v>
      </c>
      <c r="E29" s="671" t="s">
        <v>5002</v>
      </c>
      <c r="F29" s="28" t="s">
        <v>30</v>
      </c>
      <c r="G29" s="62" t="s">
        <v>1531</v>
      </c>
      <c r="H29" s="57" t="s">
        <v>90</v>
      </c>
      <c r="I29" s="670" t="s">
        <v>5</v>
      </c>
      <c r="J29" s="498" t="s">
        <v>5001</v>
      </c>
      <c r="K29" s="28">
        <v>30000</v>
      </c>
      <c r="L29" s="28">
        <v>18900</v>
      </c>
      <c r="M29" s="28" t="s">
        <v>4901</v>
      </c>
      <c r="N29" s="61">
        <v>21000</v>
      </c>
      <c r="O29" s="28">
        <v>20</v>
      </c>
      <c r="P29" s="61">
        <v>21000</v>
      </c>
      <c r="Q29" s="28" t="s">
        <v>4901</v>
      </c>
      <c r="R29" s="28"/>
      <c r="S29" s="28">
        <v>20</v>
      </c>
      <c r="T29" s="500" t="s">
        <v>5000</v>
      </c>
      <c r="U29" s="508" t="s">
        <v>4999</v>
      </c>
      <c r="V29" s="501" t="s">
        <v>4998</v>
      </c>
    </row>
    <row r="30" spans="1:22" ht="38.25">
      <c r="A30" s="28">
        <v>22</v>
      </c>
      <c r="B30" s="55"/>
      <c r="C30" s="498" t="s">
        <v>4997</v>
      </c>
      <c r="D30" s="498" t="s">
        <v>4996</v>
      </c>
      <c r="E30" s="671" t="s">
        <v>4995</v>
      </c>
      <c r="F30" s="28" t="s">
        <v>30</v>
      </c>
      <c r="G30" s="62" t="s">
        <v>1531</v>
      </c>
      <c r="H30" s="57" t="s">
        <v>90</v>
      </c>
      <c r="I30" s="670" t="s">
        <v>5</v>
      </c>
      <c r="J30" s="498" t="s">
        <v>1532</v>
      </c>
      <c r="K30" s="28">
        <v>25000</v>
      </c>
      <c r="L30" s="28">
        <v>15750</v>
      </c>
      <c r="M30" s="28" t="s">
        <v>4901</v>
      </c>
      <c r="N30" s="61">
        <v>17500</v>
      </c>
      <c r="O30" s="28">
        <v>20</v>
      </c>
      <c r="P30" s="61">
        <v>17500</v>
      </c>
      <c r="Q30" s="28" t="s">
        <v>4901</v>
      </c>
      <c r="R30" s="28"/>
      <c r="S30" s="28">
        <v>20</v>
      </c>
      <c r="T30" s="500" t="s">
        <v>4994</v>
      </c>
      <c r="U30" s="508" t="s">
        <v>4993</v>
      </c>
      <c r="V30" s="501" t="s">
        <v>4992</v>
      </c>
    </row>
    <row r="31" spans="1:22" ht="51">
      <c r="A31" s="28">
        <v>23</v>
      </c>
      <c r="B31" s="55"/>
      <c r="C31" s="498" t="s">
        <v>2266</v>
      </c>
      <c r="D31" s="498" t="s">
        <v>4991</v>
      </c>
      <c r="E31" s="671" t="s">
        <v>4990</v>
      </c>
      <c r="F31" s="28" t="s">
        <v>30</v>
      </c>
      <c r="G31" s="62" t="s">
        <v>1531</v>
      </c>
      <c r="H31" s="57" t="s">
        <v>90</v>
      </c>
      <c r="I31" s="670" t="s">
        <v>5</v>
      </c>
      <c r="J31" s="498" t="s">
        <v>1548</v>
      </c>
      <c r="K31" s="28">
        <v>40000</v>
      </c>
      <c r="L31" s="28">
        <v>25200</v>
      </c>
      <c r="M31" s="28" t="s">
        <v>4901</v>
      </c>
      <c r="N31" s="61">
        <v>28000</v>
      </c>
      <c r="O31" s="28">
        <v>20</v>
      </c>
      <c r="P31" s="61">
        <v>28000</v>
      </c>
      <c r="Q31" s="28" t="s">
        <v>4901</v>
      </c>
      <c r="R31" s="28"/>
      <c r="S31" s="28">
        <v>20</v>
      </c>
      <c r="T31" s="500" t="s">
        <v>4989</v>
      </c>
      <c r="U31" s="508" t="s">
        <v>4988</v>
      </c>
      <c r="V31" s="501" t="s">
        <v>4987</v>
      </c>
    </row>
    <row r="32" spans="1:22" ht="51">
      <c r="A32" s="28">
        <v>24</v>
      </c>
      <c r="B32" s="55"/>
      <c r="C32" s="498" t="s">
        <v>3129</v>
      </c>
      <c r="D32" s="498" t="s">
        <v>4986</v>
      </c>
      <c r="E32" s="671" t="s">
        <v>4985</v>
      </c>
      <c r="F32" s="28" t="s">
        <v>30</v>
      </c>
      <c r="G32" s="62" t="s">
        <v>1531</v>
      </c>
      <c r="H32" s="57" t="s">
        <v>90</v>
      </c>
      <c r="I32" s="670" t="s">
        <v>5</v>
      </c>
      <c r="J32" s="498" t="s">
        <v>2870</v>
      </c>
      <c r="K32" s="28">
        <v>40000</v>
      </c>
      <c r="L32" s="28">
        <v>25200</v>
      </c>
      <c r="M32" s="28" t="s">
        <v>4901</v>
      </c>
      <c r="N32" s="61">
        <v>28000</v>
      </c>
      <c r="O32" s="28">
        <v>20</v>
      </c>
      <c r="P32" s="61">
        <v>28000</v>
      </c>
      <c r="Q32" s="28" t="s">
        <v>4901</v>
      </c>
      <c r="R32" s="28"/>
      <c r="S32" s="28">
        <v>20</v>
      </c>
      <c r="T32" s="502" t="s">
        <v>4984</v>
      </c>
      <c r="U32" s="508" t="s">
        <v>4983</v>
      </c>
      <c r="V32" s="501" t="s">
        <v>4982</v>
      </c>
    </row>
    <row r="33" spans="1:22" ht="38.25">
      <c r="A33" s="28">
        <v>25</v>
      </c>
      <c r="B33" s="55"/>
      <c r="C33" s="498" t="s">
        <v>2667</v>
      </c>
      <c r="D33" s="498" t="s">
        <v>2378</v>
      </c>
      <c r="E33" s="671" t="s">
        <v>4967</v>
      </c>
      <c r="F33" s="28" t="s">
        <v>30</v>
      </c>
      <c r="G33" s="62" t="s">
        <v>1531</v>
      </c>
      <c r="H33" s="57" t="s">
        <v>90</v>
      </c>
      <c r="I33" s="670" t="s">
        <v>5</v>
      </c>
      <c r="J33" s="498" t="s">
        <v>4981</v>
      </c>
      <c r="K33" s="28">
        <v>50000</v>
      </c>
      <c r="L33" s="28">
        <v>31500</v>
      </c>
      <c r="M33" s="28" t="s">
        <v>4901</v>
      </c>
      <c r="N33" s="61">
        <v>35000</v>
      </c>
      <c r="O33" s="28">
        <v>20</v>
      </c>
      <c r="P33" s="61">
        <v>35000</v>
      </c>
      <c r="Q33" s="28" t="s">
        <v>4901</v>
      </c>
      <c r="R33" s="28"/>
      <c r="S33" s="28">
        <v>20</v>
      </c>
      <c r="T33" s="500" t="s">
        <v>4980</v>
      </c>
      <c r="U33" s="508" t="s">
        <v>4979</v>
      </c>
      <c r="V33" s="501" t="s">
        <v>4978</v>
      </c>
    </row>
    <row r="34" spans="1:22" ht="51">
      <c r="A34" s="28">
        <v>26</v>
      </c>
      <c r="B34" s="55"/>
      <c r="C34" s="498" t="s">
        <v>1898</v>
      </c>
      <c r="D34" s="498" t="s">
        <v>2253</v>
      </c>
      <c r="E34" s="671" t="s">
        <v>4977</v>
      </c>
      <c r="F34" s="28" t="s">
        <v>30</v>
      </c>
      <c r="G34" s="62" t="s">
        <v>1531</v>
      </c>
      <c r="H34" s="57" t="s">
        <v>90</v>
      </c>
      <c r="I34" s="670" t="s">
        <v>5</v>
      </c>
      <c r="J34" s="498" t="s">
        <v>1568</v>
      </c>
      <c r="K34" s="28">
        <v>50000</v>
      </c>
      <c r="L34" s="28">
        <v>31500</v>
      </c>
      <c r="M34" s="28" t="s">
        <v>4901</v>
      </c>
      <c r="N34" s="61">
        <v>35000</v>
      </c>
      <c r="O34" s="28">
        <v>20</v>
      </c>
      <c r="P34" s="61">
        <v>35000</v>
      </c>
      <c r="Q34" s="28" t="s">
        <v>4901</v>
      </c>
      <c r="R34" s="28"/>
      <c r="S34" s="28">
        <v>20</v>
      </c>
      <c r="T34" s="500" t="s">
        <v>4976</v>
      </c>
      <c r="U34" s="508" t="s">
        <v>4975</v>
      </c>
      <c r="V34" s="501" t="s">
        <v>4974</v>
      </c>
    </row>
    <row r="35" spans="1:22" ht="76.5">
      <c r="A35" s="28">
        <v>27</v>
      </c>
      <c r="B35" s="55"/>
      <c r="C35" s="498" t="s">
        <v>3154</v>
      </c>
      <c r="D35" s="498" t="s">
        <v>1541</v>
      </c>
      <c r="E35" s="671" t="s">
        <v>4973</v>
      </c>
      <c r="F35" s="28" t="s">
        <v>30</v>
      </c>
      <c r="G35" s="62" t="s">
        <v>1531</v>
      </c>
      <c r="H35" s="57" t="s">
        <v>90</v>
      </c>
      <c r="I35" s="670" t="s">
        <v>5</v>
      </c>
      <c r="J35" s="498" t="s">
        <v>1568</v>
      </c>
      <c r="K35" s="28">
        <v>50000</v>
      </c>
      <c r="L35" s="28">
        <v>31500</v>
      </c>
      <c r="M35" s="28" t="s">
        <v>4901</v>
      </c>
      <c r="N35" s="61">
        <v>35000</v>
      </c>
      <c r="O35" s="28">
        <v>20</v>
      </c>
      <c r="P35" s="61">
        <v>35000</v>
      </c>
      <c r="Q35" s="28" t="s">
        <v>4901</v>
      </c>
      <c r="R35" s="28"/>
      <c r="S35" s="28">
        <v>20</v>
      </c>
      <c r="T35" s="500" t="s">
        <v>4972</v>
      </c>
      <c r="U35" s="508" t="s">
        <v>4971</v>
      </c>
      <c r="V35" s="501" t="s">
        <v>4970</v>
      </c>
    </row>
    <row r="36" spans="1:22" ht="45">
      <c r="A36" s="28">
        <v>28</v>
      </c>
      <c r="B36" s="55"/>
      <c r="C36" s="498" t="s">
        <v>4969</v>
      </c>
      <c r="D36" s="498" t="s">
        <v>4968</v>
      </c>
      <c r="E36" s="671" t="s">
        <v>4967</v>
      </c>
      <c r="F36" s="28" t="s">
        <v>30</v>
      </c>
      <c r="G36" s="62" t="s">
        <v>1531</v>
      </c>
      <c r="H36" s="57" t="s">
        <v>90</v>
      </c>
      <c r="I36" s="670" t="s">
        <v>5</v>
      </c>
      <c r="J36" s="498" t="s">
        <v>1803</v>
      </c>
      <c r="K36" s="28">
        <v>30000</v>
      </c>
      <c r="L36" s="28">
        <v>18900</v>
      </c>
      <c r="M36" s="28" t="s">
        <v>4901</v>
      </c>
      <c r="N36" s="61">
        <v>21000</v>
      </c>
      <c r="O36" s="28">
        <v>20</v>
      </c>
      <c r="P36" s="61">
        <v>21000</v>
      </c>
      <c r="Q36" s="28" t="s">
        <v>4901</v>
      </c>
      <c r="R36" s="28"/>
      <c r="S36" s="28">
        <v>20</v>
      </c>
      <c r="T36" s="500" t="s">
        <v>4966</v>
      </c>
      <c r="U36" s="508" t="s">
        <v>4965</v>
      </c>
      <c r="V36" s="501" t="s">
        <v>4964</v>
      </c>
    </row>
    <row r="37" spans="1:22" ht="76.5">
      <c r="A37" s="28">
        <v>29</v>
      </c>
      <c r="B37" s="55"/>
      <c r="C37" s="498" t="s">
        <v>1788</v>
      </c>
      <c r="D37" s="498" t="s">
        <v>4955</v>
      </c>
      <c r="E37" s="671" t="s">
        <v>4954</v>
      </c>
      <c r="F37" s="28" t="s">
        <v>30</v>
      </c>
      <c r="G37" s="62" t="s">
        <v>1531</v>
      </c>
      <c r="H37" s="57" t="s">
        <v>90</v>
      </c>
      <c r="I37" s="670" t="s">
        <v>5</v>
      </c>
      <c r="J37" s="498" t="s">
        <v>1557</v>
      </c>
      <c r="K37" s="28">
        <v>40000</v>
      </c>
      <c r="L37" s="28">
        <v>25200</v>
      </c>
      <c r="M37" s="28" t="s">
        <v>4901</v>
      </c>
      <c r="N37" s="61">
        <v>28000</v>
      </c>
      <c r="O37" s="28">
        <v>20</v>
      </c>
      <c r="P37" s="61">
        <v>28000</v>
      </c>
      <c r="Q37" s="28" t="s">
        <v>4901</v>
      </c>
      <c r="R37" s="28"/>
      <c r="S37" s="28">
        <v>20</v>
      </c>
      <c r="T37" s="502" t="s">
        <v>4963</v>
      </c>
      <c r="U37" s="508" t="s">
        <v>4962</v>
      </c>
      <c r="V37" s="501" t="s">
        <v>4961</v>
      </c>
    </row>
    <row r="38" spans="1:22" ht="38.25">
      <c r="A38" s="28">
        <v>30</v>
      </c>
      <c r="B38" s="55"/>
      <c r="C38" s="498" t="s">
        <v>4960</v>
      </c>
      <c r="D38" s="498" t="s">
        <v>1875</v>
      </c>
      <c r="E38" s="671" t="s">
        <v>4926</v>
      </c>
      <c r="F38" s="28" t="s">
        <v>30</v>
      </c>
      <c r="G38" s="498" t="s">
        <v>1531</v>
      </c>
      <c r="H38" s="57" t="s">
        <v>100</v>
      </c>
      <c r="I38" s="670" t="s">
        <v>5</v>
      </c>
      <c r="J38" s="498" t="s">
        <v>1568</v>
      </c>
      <c r="K38" s="28">
        <v>50000</v>
      </c>
      <c r="L38" s="28">
        <v>31500</v>
      </c>
      <c r="M38" s="28" t="s">
        <v>4901</v>
      </c>
      <c r="N38" s="61">
        <v>35000</v>
      </c>
      <c r="O38" s="28">
        <v>20</v>
      </c>
      <c r="P38" s="61">
        <v>35000</v>
      </c>
      <c r="Q38" s="28" t="s">
        <v>4901</v>
      </c>
      <c r="R38" s="28"/>
      <c r="S38" s="28">
        <v>20</v>
      </c>
      <c r="T38" s="502" t="s">
        <v>4959</v>
      </c>
      <c r="U38" s="508" t="s">
        <v>4958</v>
      </c>
      <c r="V38" s="501" t="s">
        <v>4957</v>
      </c>
    </row>
    <row r="39" spans="1:22" ht="76.5">
      <c r="A39" s="28">
        <v>31</v>
      </c>
      <c r="B39" s="55"/>
      <c r="C39" s="498" t="s">
        <v>4956</v>
      </c>
      <c r="D39" s="498" t="s">
        <v>4955</v>
      </c>
      <c r="E39" s="671" t="s">
        <v>4954</v>
      </c>
      <c r="F39" s="28" t="s">
        <v>30</v>
      </c>
      <c r="G39" s="62" t="s">
        <v>1531</v>
      </c>
      <c r="H39" s="57" t="s">
        <v>90</v>
      </c>
      <c r="I39" s="670" t="s">
        <v>5</v>
      </c>
      <c r="J39" s="498" t="s">
        <v>1568</v>
      </c>
      <c r="K39" s="28">
        <v>50000</v>
      </c>
      <c r="L39" s="28">
        <v>31500</v>
      </c>
      <c r="M39" s="28" t="s">
        <v>4901</v>
      </c>
      <c r="N39" s="61">
        <v>35000</v>
      </c>
      <c r="O39" s="28">
        <v>20</v>
      </c>
      <c r="P39" s="61">
        <v>35000</v>
      </c>
      <c r="Q39" s="28" t="s">
        <v>4901</v>
      </c>
      <c r="R39" s="28"/>
      <c r="S39" s="28">
        <v>20</v>
      </c>
      <c r="T39" s="500" t="s">
        <v>4953</v>
      </c>
      <c r="U39" s="508" t="s">
        <v>4952</v>
      </c>
      <c r="V39" s="501" t="s">
        <v>4951</v>
      </c>
    </row>
    <row r="40" spans="1:22" ht="38.25">
      <c r="A40" s="28">
        <v>32</v>
      </c>
      <c r="B40" s="55"/>
      <c r="C40" s="498" t="s">
        <v>3936</v>
      </c>
      <c r="D40" s="498" t="s">
        <v>1788</v>
      </c>
      <c r="E40" s="671" t="s">
        <v>4926</v>
      </c>
      <c r="F40" s="28" t="s">
        <v>30</v>
      </c>
      <c r="G40" s="498" t="s">
        <v>1531</v>
      </c>
      <c r="H40" s="57" t="s">
        <v>90</v>
      </c>
      <c r="I40" s="670" t="s">
        <v>5</v>
      </c>
      <c r="J40" s="498" t="s">
        <v>1568</v>
      </c>
      <c r="K40" s="28">
        <v>50000</v>
      </c>
      <c r="L40" s="28">
        <v>31500</v>
      </c>
      <c r="M40" s="28" t="s">
        <v>4901</v>
      </c>
      <c r="N40" s="61">
        <v>35000</v>
      </c>
      <c r="O40" s="28">
        <v>20</v>
      </c>
      <c r="P40" s="61">
        <v>35000</v>
      </c>
      <c r="Q40" s="28" t="s">
        <v>4901</v>
      </c>
      <c r="R40" s="28"/>
      <c r="S40" s="28">
        <v>20</v>
      </c>
      <c r="T40" s="502" t="s">
        <v>4950</v>
      </c>
      <c r="U40" s="508" t="s">
        <v>4949</v>
      </c>
      <c r="V40" s="501" t="s">
        <v>4948</v>
      </c>
    </row>
    <row r="41" spans="1:22" ht="38.25">
      <c r="A41" s="28">
        <v>33</v>
      </c>
      <c r="B41" s="55"/>
      <c r="C41" s="498" t="s">
        <v>1932</v>
      </c>
      <c r="D41" s="498" t="s">
        <v>1907</v>
      </c>
      <c r="E41" s="671" t="s">
        <v>4943</v>
      </c>
      <c r="F41" s="28" t="s">
        <v>30</v>
      </c>
      <c r="G41" s="62" t="s">
        <v>1531</v>
      </c>
      <c r="H41" s="57" t="s">
        <v>90</v>
      </c>
      <c r="I41" s="670" t="s">
        <v>5</v>
      </c>
      <c r="J41" s="498" t="s">
        <v>1568</v>
      </c>
      <c r="K41" s="28">
        <v>50000</v>
      </c>
      <c r="L41" s="28">
        <v>31500</v>
      </c>
      <c r="M41" s="28" t="s">
        <v>4901</v>
      </c>
      <c r="N41" s="61">
        <v>35000</v>
      </c>
      <c r="O41" s="28">
        <v>20</v>
      </c>
      <c r="P41" s="61">
        <v>35000</v>
      </c>
      <c r="Q41" s="28" t="s">
        <v>4901</v>
      </c>
      <c r="R41" s="28"/>
      <c r="S41" s="28">
        <v>20</v>
      </c>
      <c r="T41" s="502" t="s">
        <v>4947</v>
      </c>
      <c r="U41" s="508" t="s">
        <v>4946</v>
      </c>
      <c r="V41" s="501" t="s">
        <v>4945</v>
      </c>
    </row>
    <row r="42" spans="1:22" ht="45">
      <c r="A42" s="28">
        <v>34</v>
      </c>
      <c r="B42" s="55"/>
      <c r="C42" s="498" t="s">
        <v>4944</v>
      </c>
      <c r="D42" s="498" t="s">
        <v>2102</v>
      </c>
      <c r="E42" s="671" t="s">
        <v>4943</v>
      </c>
      <c r="F42" s="28" t="s">
        <v>30</v>
      </c>
      <c r="G42" s="498" t="s">
        <v>1531</v>
      </c>
      <c r="H42" s="57" t="s">
        <v>90</v>
      </c>
      <c r="I42" s="670" t="s">
        <v>5</v>
      </c>
      <c r="J42" s="498" t="s">
        <v>1568</v>
      </c>
      <c r="K42" s="28">
        <v>50000</v>
      </c>
      <c r="L42" s="28">
        <v>31500</v>
      </c>
      <c r="M42" s="28" t="s">
        <v>4901</v>
      </c>
      <c r="N42" s="61">
        <v>35000</v>
      </c>
      <c r="O42" s="28">
        <v>20</v>
      </c>
      <c r="P42" s="61">
        <v>35000</v>
      </c>
      <c r="Q42" s="28" t="s">
        <v>4901</v>
      </c>
      <c r="R42" s="28"/>
      <c r="S42" s="28">
        <v>20</v>
      </c>
      <c r="T42" s="502" t="s">
        <v>4942</v>
      </c>
      <c r="U42" s="508" t="s">
        <v>4941</v>
      </c>
      <c r="V42" s="501" t="s">
        <v>4940</v>
      </c>
    </row>
    <row r="43" spans="1:22" ht="51">
      <c r="A43" s="28">
        <v>35</v>
      </c>
      <c r="B43" s="55"/>
      <c r="C43" s="498" t="s">
        <v>4939</v>
      </c>
      <c r="D43" s="498" t="s">
        <v>4938</v>
      </c>
      <c r="E43" s="671" t="s">
        <v>4937</v>
      </c>
      <c r="F43" s="28" t="s">
        <v>30</v>
      </c>
      <c r="G43" s="62" t="s">
        <v>1531</v>
      </c>
      <c r="H43" s="57" t="s">
        <v>90</v>
      </c>
      <c r="I43" s="670" t="s">
        <v>5</v>
      </c>
      <c r="J43" s="498" t="s">
        <v>1568</v>
      </c>
      <c r="K43" s="28">
        <v>50000</v>
      </c>
      <c r="L43" s="28">
        <v>31500</v>
      </c>
      <c r="M43" s="28" t="s">
        <v>4901</v>
      </c>
      <c r="N43" s="61">
        <v>35000</v>
      </c>
      <c r="O43" s="28">
        <v>20</v>
      </c>
      <c r="P43" s="61">
        <v>35000</v>
      </c>
      <c r="Q43" s="28" t="s">
        <v>4901</v>
      </c>
      <c r="R43" s="28"/>
      <c r="S43" s="28">
        <v>20</v>
      </c>
      <c r="T43" s="500" t="s">
        <v>4936</v>
      </c>
      <c r="U43" s="508" t="s">
        <v>4935</v>
      </c>
      <c r="V43" s="501" t="s">
        <v>4934</v>
      </c>
    </row>
    <row r="44" spans="1:22" ht="38.25">
      <c r="A44" s="28">
        <v>36</v>
      </c>
      <c r="B44" s="55"/>
      <c r="C44" s="498" t="s">
        <v>4933</v>
      </c>
      <c r="D44" s="498" t="s">
        <v>3154</v>
      </c>
      <c r="E44" s="671" t="s">
        <v>4926</v>
      </c>
      <c r="F44" s="28" t="s">
        <v>30</v>
      </c>
      <c r="G44" s="498" t="s">
        <v>1531</v>
      </c>
      <c r="H44" s="57" t="s">
        <v>90</v>
      </c>
      <c r="I44" s="670" t="s">
        <v>5</v>
      </c>
      <c r="J44" s="498" t="s">
        <v>1568</v>
      </c>
      <c r="K44" s="28">
        <v>50000</v>
      </c>
      <c r="L44" s="28">
        <v>31500</v>
      </c>
      <c r="M44" s="28" t="s">
        <v>4901</v>
      </c>
      <c r="N44" s="61">
        <v>35000</v>
      </c>
      <c r="O44" s="28">
        <v>20</v>
      </c>
      <c r="P44" s="61">
        <v>35000</v>
      </c>
      <c r="Q44" s="28" t="s">
        <v>4901</v>
      </c>
      <c r="R44" s="28"/>
      <c r="S44" s="28">
        <v>20</v>
      </c>
      <c r="T44" s="502" t="s">
        <v>4932</v>
      </c>
      <c r="U44" s="508" t="s">
        <v>4931</v>
      </c>
      <c r="V44" s="501" t="s">
        <v>4930</v>
      </c>
    </row>
    <row r="45" spans="1:22" ht="38.25">
      <c r="A45" s="28">
        <v>37</v>
      </c>
      <c r="B45" s="55"/>
      <c r="C45" s="498" t="s">
        <v>4917</v>
      </c>
      <c r="D45" s="498" t="s">
        <v>4927</v>
      </c>
      <c r="E45" s="671" t="s">
        <v>4926</v>
      </c>
      <c r="F45" s="28" t="s">
        <v>30</v>
      </c>
      <c r="G45" s="498" t="s">
        <v>1531</v>
      </c>
      <c r="H45" s="57" t="s">
        <v>90</v>
      </c>
      <c r="I45" s="670" t="s">
        <v>5</v>
      </c>
      <c r="J45" s="498" t="s">
        <v>1532</v>
      </c>
      <c r="K45" s="28">
        <v>25000</v>
      </c>
      <c r="L45" s="28">
        <v>15750</v>
      </c>
      <c r="M45" s="28" t="s">
        <v>4901</v>
      </c>
      <c r="N45" s="61">
        <v>17500</v>
      </c>
      <c r="O45" s="28">
        <v>20</v>
      </c>
      <c r="P45" s="61">
        <v>17500</v>
      </c>
      <c r="Q45" s="28" t="s">
        <v>4901</v>
      </c>
      <c r="R45" s="28"/>
      <c r="S45" s="28">
        <v>20</v>
      </c>
      <c r="T45" s="502" t="s">
        <v>4929</v>
      </c>
      <c r="U45" s="508">
        <v>394338103818</v>
      </c>
      <c r="V45" s="501" t="s">
        <v>4928</v>
      </c>
    </row>
    <row r="46" spans="1:22" ht="38.25">
      <c r="A46" s="28">
        <v>38</v>
      </c>
      <c r="B46" s="55"/>
      <c r="C46" s="498" t="s">
        <v>2525</v>
      </c>
      <c r="D46" s="498" t="s">
        <v>4927</v>
      </c>
      <c r="E46" s="671" t="s">
        <v>4926</v>
      </c>
      <c r="F46" s="28" t="s">
        <v>30</v>
      </c>
      <c r="G46" s="498" t="s">
        <v>1531</v>
      </c>
      <c r="H46" s="57" t="s">
        <v>90</v>
      </c>
      <c r="I46" s="670" t="s">
        <v>5</v>
      </c>
      <c r="J46" s="498" t="s">
        <v>1532</v>
      </c>
      <c r="K46" s="28">
        <v>25000</v>
      </c>
      <c r="L46" s="28">
        <v>15750</v>
      </c>
      <c r="M46" s="28" t="s">
        <v>4901</v>
      </c>
      <c r="N46" s="61">
        <v>17500</v>
      </c>
      <c r="O46" s="28">
        <v>20</v>
      </c>
      <c r="P46" s="61">
        <v>17500</v>
      </c>
      <c r="Q46" s="28" t="s">
        <v>4901</v>
      </c>
      <c r="R46" s="28"/>
      <c r="S46" s="28">
        <v>20</v>
      </c>
      <c r="T46" s="502" t="s">
        <v>4925</v>
      </c>
      <c r="U46" s="508" t="s">
        <v>4924</v>
      </c>
      <c r="V46" s="501">
        <v>109574543</v>
      </c>
    </row>
    <row r="47" spans="1:22" ht="30">
      <c r="A47" s="28">
        <v>39</v>
      </c>
      <c r="B47" s="55"/>
      <c r="C47" s="498" t="s">
        <v>4923</v>
      </c>
      <c r="D47" s="498" t="s">
        <v>4922</v>
      </c>
      <c r="E47" s="671" t="s">
        <v>4921</v>
      </c>
      <c r="F47" s="28" t="s">
        <v>30</v>
      </c>
      <c r="G47" s="62" t="s">
        <v>1531</v>
      </c>
      <c r="H47" s="57" t="s">
        <v>90</v>
      </c>
      <c r="I47" s="670" t="s">
        <v>5</v>
      </c>
      <c r="J47" s="498" t="s">
        <v>1895</v>
      </c>
      <c r="K47" s="28">
        <v>30000</v>
      </c>
      <c r="L47" s="28">
        <v>18900</v>
      </c>
      <c r="M47" s="28" t="s">
        <v>4901</v>
      </c>
      <c r="N47" s="61">
        <v>21000</v>
      </c>
      <c r="O47" s="28">
        <v>20</v>
      </c>
      <c r="P47" s="61">
        <v>21000</v>
      </c>
      <c r="Q47" s="28" t="s">
        <v>4901</v>
      </c>
      <c r="R47" s="28"/>
      <c r="S47" s="28">
        <v>20</v>
      </c>
      <c r="T47" s="502" t="s">
        <v>4920</v>
      </c>
      <c r="U47" s="508" t="s">
        <v>4919</v>
      </c>
      <c r="V47" s="501" t="s">
        <v>4918</v>
      </c>
    </row>
    <row r="48" spans="1:22" ht="51">
      <c r="A48" s="28">
        <v>40</v>
      </c>
      <c r="B48" s="55"/>
      <c r="C48" s="498" t="s">
        <v>4917</v>
      </c>
      <c r="D48" s="498" t="s">
        <v>4916</v>
      </c>
      <c r="E48" s="671" t="s">
        <v>4915</v>
      </c>
      <c r="F48" s="28" t="s">
        <v>30</v>
      </c>
      <c r="G48" s="498" t="s">
        <v>1531</v>
      </c>
      <c r="H48" s="57" t="s">
        <v>90</v>
      </c>
      <c r="I48" s="670" t="s">
        <v>5</v>
      </c>
      <c r="J48" s="498" t="s">
        <v>4914</v>
      </c>
      <c r="K48" s="28">
        <v>40000</v>
      </c>
      <c r="L48" s="28">
        <v>25200</v>
      </c>
      <c r="M48" s="28" t="s">
        <v>4901</v>
      </c>
      <c r="N48" s="61">
        <v>28000</v>
      </c>
      <c r="O48" s="28">
        <v>20</v>
      </c>
      <c r="P48" s="61">
        <v>28000</v>
      </c>
      <c r="Q48" s="28" t="s">
        <v>4901</v>
      </c>
      <c r="R48" s="28"/>
      <c r="S48" s="28">
        <v>20</v>
      </c>
      <c r="T48" s="500" t="s">
        <v>4913</v>
      </c>
      <c r="U48" s="508" t="s">
        <v>4912</v>
      </c>
      <c r="V48" s="501" t="s">
        <v>4911</v>
      </c>
    </row>
    <row r="49" spans="1:22" ht="51">
      <c r="A49" s="28">
        <v>41</v>
      </c>
      <c r="B49" s="55"/>
      <c r="C49" s="498" t="s">
        <v>4910</v>
      </c>
      <c r="D49" s="498" t="s">
        <v>4909</v>
      </c>
      <c r="E49" s="671" t="s">
        <v>4908</v>
      </c>
      <c r="F49" s="28" t="s">
        <v>30</v>
      </c>
      <c r="G49" s="62" t="s">
        <v>1531</v>
      </c>
      <c r="H49" s="57" t="s">
        <v>90</v>
      </c>
      <c r="I49" s="670" t="s">
        <v>5</v>
      </c>
      <c r="J49" s="498" t="s">
        <v>1568</v>
      </c>
      <c r="K49" s="28">
        <v>50000</v>
      </c>
      <c r="L49" s="28">
        <v>31500</v>
      </c>
      <c r="M49" s="28" t="s">
        <v>4901</v>
      </c>
      <c r="N49" s="61">
        <v>35000</v>
      </c>
      <c r="O49" s="28">
        <v>20</v>
      </c>
      <c r="P49" s="61">
        <v>35000</v>
      </c>
      <c r="Q49" s="28" t="s">
        <v>4901</v>
      </c>
      <c r="R49" s="28"/>
      <c r="S49" s="28">
        <v>20</v>
      </c>
      <c r="T49" s="500" t="s">
        <v>4907</v>
      </c>
      <c r="U49" s="508" t="s">
        <v>4906</v>
      </c>
      <c r="V49" s="501" t="s">
        <v>4905</v>
      </c>
    </row>
    <row r="50" spans="1:22" ht="63.75">
      <c r="A50" s="28">
        <v>42</v>
      </c>
      <c r="B50" s="55"/>
      <c r="C50" s="498" t="s">
        <v>4904</v>
      </c>
      <c r="D50" s="498" t="s">
        <v>4903</v>
      </c>
      <c r="E50" s="671" t="s">
        <v>4902</v>
      </c>
      <c r="F50" s="28" t="s">
        <v>30</v>
      </c>
      <c r="G50" s="670" t="s">
        <v>2388</v>
      </c>
      <c r="H50" s="57" t="s">
        <v>100</v>
      </c>
      <c r="I50" s="57" t="s">
        <v>6</v>
      </c>
      <c r="J50" s="498" t="s">
        <v>1568</v>
      </c>
      <c r="K50" s="28">
        <v>50000</v>
      </c>
      <c r="L50" s="28">
        <v>31500</v>
      </c>
      <c r="M50" s="28" t="s">
        <v>4901</v>
      </c>
      <c r="N50" s="61">
        <v>35000</v>
      </c>
      <c r="O50" s="28">
        <v>20</v>
      </c>
      <c r="P50" s="61">
        <v>35000</v>
      </c>
      <c r="Q50" s="28" t="s">
        <v>4901</v>
      </c>
      <c r="R50" s="28"/>
      <c r="S50" s="28">
        <v>20</v>
      </c>
      <c r="T50" s="500" t="s">
        <v>4900</v>
      </c>
      <c r="U50" s="508" t="s">
        <v>4899</v>
      </c>
      <c r="V50" s="501" t="s">
        <v>4898</v>
      </c>
    </row>
    <row r="51" spans="1:22" ht="60">
      <c r="A51" s="28">
        <v>43</v>
      </c>
      <c r="B51" s="55"/>
      <c r="C51" s="62" t="s">
        <v>4897</v>
      </c>
      <c r="D51" s="62" t="s">
        <v>1656</v>
      </c>
      <c r="E51" s="667" t="s">
        <v>4873</v>
      </c>
      <c r="F51" s="62" t="s">
        <v>30</v>
      </c>
      <c r="G51" s="62" t="s">
        <v>1531</v>
      </c>
      <c r="H51" s="62" t="s">
        <v>100</v>
      </c>
      <c r="I51" s="62" t="s">
        <v>5</v>
      </c>
      <c r="J51" s="669" t="s">
        <v>1895</v>
      </c>
      <c r="K51" s="28">
        <v>30000</v>
      </c>
      <c r="L51" s="28">
        <v>18900</v>
      </c>
      <c r="M51" s="127" t="s">
        <v>4858</v>
      </c>
      <c r="N51" s="62">
        <v>21000</v>
      </c>
      <c r="O51" s="28">
        <v>20</v>
      </c>
      <c r="P51" s="62">
        <v>21000</v>
      </c>
      <c r="Q51" s="127" t="s">
        <v>4857</v>
      </c>
      <c r="R51" s="127"/>
      <c r="S51" s="28">
        <v>20</v>
      </c>
      <c r="T51" s="508" t="s">
        <v>4896</v>
      </c>
      <c r="U51" s="508" t="s">
        <v>4895</v>
      </c>
      <c r="V51" s="508" t="s">
        <v>4894</v>
      </c>
    </row>
    <row r="52" spans="1:22" ht="36">
      <c r="A52" s="28">
        <v>44</v>
      </c>
      <c r="B52" s="55"/>
      <c r="C52" s="62" t="s">
        <v>4893</v>
      </c>
      <c r="D52" s="62" t="s">
        <v>3805</v>
      </c>
      <c r="E52" s="667" t="s">
        <v>4892</v>
      </c>
      <c r="F52" s="62" t="s">
        <v>30</v>
      </c>
      <c r="G52" s="62" t="s">
        <v>1531</v>
      </c>
      <c r="H52" s="62" t="s">
        <v>100</v>
      </c>
      <c r="I52" s="62" t="s">
        <v>5</v>
      </c>
      <c r="J52" s="669" t="s">
        <v>1895</v>
      </c>
      <c r="K52" s="28">
        <v>30000</v>
      </c>
      <c r="L52" s="28">
        <v>18900</v>
      </c>
      <c r="M52" s="127" t="s">
        <v>4858</v>
      </c>
      <c r="N52" s="62">
        <v>21000</v>
      </c>
      <c r="O52" s="28">
        <v>20</v>
      </c>
      <c r="P52" s="62">
        <v>21000</v>
      </c>
      <c r="Q52" s="127" t="s">
        <v>4857</v>
      </c>
      <c r="R52" s="127"/>
      <c r="S52" s="28">
        <v>20</v>
      </c>
      <c r="T52" s="508" t="s">
        <v>4891</v>
      </c>
      <c r="U52" s="508" t="s">
        <v>4890</v>
      </c>
      <c r="V52" s="508" t="s">
        <v>4889</v>
      </c>
    </row>
    <row r="53" spans="1:22" ht="36">
      <c r="A53" s="28">
        <v>45</v>
      </c>
      <c r="B53" s="55"/>
      <c r="C53" s="62" t="s">
        <v>2635</v>
      </c>
      <c r="D53" s="62" t="s">
        <v>2125</v>
      </c>
      <c r="E53" s="667" t="s">
        <v>4888</v>
      </c>
      <c r="F53" s="62" t="s">
        <v>30</v>
      </c>
      <c r="G53" s="62" t="s">
        <v>1531</v>
      </c>
      <c r="H53" s="62" t="s">
        <v>90</v>
      </c>
      <c r="I53" s="62" t="s">
        <v>5</v>
      </c>
      <c r="J53" s="669" t="s">
        <v>1568</v>
      </c>
      <c r="K53" s="28">
        <v>50000</v>
      </c>
      <c r="L53" s="28">
        <v>31500</v>
      </c>
      <c r="M53" s="127" t="s">
        <v>4858</v>
      </c>
      <c r="N53" s="62">
        <v>35000</v>
      </c>
      <c r="O53" s="28">
        <v>20</v>
      </c>
      <c r="P53" s="62">
        <v>35000</v>
      </c>
      <c r="Q53" s="127" t="s">
        <v>4857</v>
      </c>
      <c r="R53" s="127"/>
      <c r="S53" s="28">
        <v>20</v>
      </c>
      <c r="T53" s="508" t="s">
        <v>4887</v>
      </c>
      <c r="U53" s="508" t="s">
        <v>4886</v>
      </c>
      <c r="V53" s="508" t="s">
        <v>4885</v>
      </c>
    </row>
    <row r="54" spans="1:22" ht="36">
      <c r="A54" s="28">
        <v>46</v>
      </c>
      <c r="B54" s="55"/>
      <c r="C54" s="62" t="s">
        <v>1660</v>
      </c>
      <c r="D54" s="62" t="s">
        <v>2372</v>
      </c>
      <c r="E54" s="667" t="s">
        <v>4884</v>
      </c>
      <c r="F54" s="62" t="s">
        <v>30</v>
      </c>
      <c r="G54" s="62" t="s">
        <v>1531</v>
      </c>
      <c r="H54" s="62" t="s">
        <v>90</v>
      </c>
      <c r="I54" s="62" t="s">
        <v>5</v>
      </c>
      <c r="J54" s="669" t="s">
        <v>1568</v>
      </c>
      <c r="K54" s="28">
        <v>50000</v>
      </c>
      <c r="L54" s="28">
        <v>31500</v>
      </c>
      <c r="M54" s="127" t="s">
        <v>4858</v>
      </c>
      <c r="N54" s="62">
        <v>35000</v>
      </c>
      <c r="O54" s="28">
        <v>20</v>
      </c>
      <c r="P54" s="62">
        <v>35000</v>
      </c>
      <c r="Q54" s="127" t="s">
        <v>4857</v>
      </c>
      <c r="R54" s="127"/>
      <c r="S54" s="28">
        <v>20</v>
      </c>
      <c r="T54" s="508" t="s">
        <v>4883</v>
      </c>
      <c r="U54" s="508" t="s">
        <v>4882</v>
      </c>
      <c r="V54" s="508" t="s">
        <v>4881</v>
      </c>
    </row>
    <row r="55" spans="1:22" ht="48">
      <c r="A55" s="28">
        <v>47</v>
      </c>
      <c r="B55" s="55"/>
      <c r="C55" s="62" t="s">
        <v>2244</v>
      </c>
      <c r="D55" s="62" t="s">
        <v>4880</v>
      </c>
      <c r="E55" s="667" t="s">
        <v>4879</v>
      </c>
      <c r="F55" s="62" t="s">
        <v>30</v>
      </c>
      <c r="G55" s="62" t="s">
        <v>1531</v>
      </c>
      <c r="H55" s="62" t="s">
        <v>90</v>
      </c>
      <c r="I55" s="62" t="s">
        <v>5</v>
      </c>
      <c r="J55" s="669" t="s">
        <v>1568</v>
      </c>
      <c r="K55" s="28">
        <v>50000</v>
      </c>
      <c r="L55" s="28">
        <v>31500</v>
      </c>
      <c r="M55" s="127" t="s">
        <v>4858</v>
      </c>
      <c r="N55" s="62">
        <v>35000</v>
      </c>
      <c r="O55" s="28">
        <v>20</v>
      </c>
      <c r="P55" s="62">
        <v>35000</v>
      </c>
      <c r="Q55" s="127" t="s">
        <v>4857</v>
      </c>
      <c r="R55" s="127"/>
      <c r="S55" s="28">
        <v>20</v>
      </c>
      <c r="T55" s="508" t="s">
        <v>4878</v>
      </c>
      <c r="U55" s="508" t="s">
        <v>4877</v>
      </c>
      <c r="V55" s="508" t="s">
        <v>4876</v>
      </c>
    </row>
    <row r="56" spans="1:22" ht="60">
      <c r="A56" s="28">
        <v>48</v>
      </c>
      <c r="B56" s="55"/>
      <c r="C56" s="62" t="s">
        <v>4875</v>
      </c>
      <c r="D56" s="62" t="s">
        <v>4874</v>
      </c>
      <c r="E56" s="667" t="s">
        <v>4873</v>
      </c>
      <c r="F56" s="62" t="s">
        <v>30</v>
      </c>
      <c r="G56" s="62" t="s">
        <v>1531</v>
      </c>
      <c r="H56" s="62" t="s">
        <v>100</v>
      </c>
      <c r="I56" s="62" t="s">
        <v>5</v>
      </c>
      <c r="J56" s="669" t="s">
        <v>1895</v>
      </c>
      <c r="K56" s="28">
        <v>30000</v>
      </c>
      <c r="L56" s="28">
        <v>18900</v>
      </c>
      <c r="M56" s="127" t="s">
        <v>4858</v>
      </c>
      <c r="N56" s="62">
        <v>21000</v>
      </c>
      <c r="O56" s="28">
        <v>20</v>
      </c>
      <c r="P56" s="62">
        <v>21000</v>
      </c>
      <c r="Q56" s="127" t="s">
        <v>4857</v>
      </c>
      <c r="R56" s="127"/>
      <c r="S56" s="28">
        <v>20</v>
      </c>
      <c r="T56" s="508" t="s">
        <v>4872</v>
      </c>
      <c r="U56" s="508" t="s">
        <v>4871</v>
      </c>
      <c r="V56" s="508" t="s">
        <v>4870</v>
      </c>
    </row>
    <row r="57" spans="1:22" ht="30">
      <c r="A57" s="28">
        <v>49</v>
      </c>
      <c r="B57" s="55"/>
      <c r="C57" s="62" t="s">
        <v>4869</v>
      </c>
      <c r="D57" s="62" t="s">
        <v>4586</v>
      </c>
      <c r="E57" s="667" t="s">
        <v>4868</v>
      </c>
      <c r="F57" s="62" t="s">
        <v>30</v>
      </c>
      <c r="G57" s="62" t="s">
        <v>1531</v>
      </c>
      <c r="H57" s="62" t="s">
        <v>90</v>
      </c>
      <c r="I57" s="62" t="s">
        <v>5</v>
      </c>
      <c r="J57" s="669" t="s">
        <v>1568</v>
      </c>
      <c r="K57" s="28">
        <v>50000</v>
      </c>
      <c r="L57" s="28">
        <v>31500</v>
      </c>
      <c r="M57" s="127" t="s">
        <v>4858</v>
      </c>
      <c r="N57" s="62">
        <v>35000</v>
      </c>
      <c r="O57" s="28">
        <v>20</v>
      </c>
      <c r="P57" s="62">
        <v>35000</v>
      </c>
      <c r="Q57" s="127" t="s">
        <v>4857</v>
      </c>
      <c r="R57" s="127"/>
      <c r="S57" s="28">
        <v>20</v>
      </c>
      <c r="T57" s="508" t="s">
        <v>4867</v>
      </c>
      <c r="U57" s="508" t="s">
        <v>4866</v>
      </c>
      <c r="V57" s="508" t="s">
        <v>4865</v>
      </c>
    </row>
    <row r="58" spans="1:22" ht="36">
      <c r="A58" s="28">
        <v>50</v>
      </c>
      <c r="B58" s="55"/>
      <c r="C58" s="62" t="s">
        <v>4864</v>
      </c>
      <c r="D58" s="62" t="s">
        <v>2667</v>
      </c>
      <c r="E58" s="667" t="s">
        <v>4863</v>
      </c>
      <c r="F58" s="62" t="s">
        <v>30</v>
      </c>
      <c r="G58" s="62" t="s">
        <v>1531</v>
      </c>
      <c r="H58" s="62" t="s">
        <v>100</v>
      </c>
      <c r="I58" s="62" t="s">
        <v>5</v>
      </c>
      <c r="J58" s="669" t="s">
        <v>1568</v>
      </c>
      <c r="K58" s="28">
        <v>50000</v>
      </c>
      <c r="L58" s="28">
        <v>31500</v>
      </c>
      <c r="M58" s="127" t="s">
        <v>4858</v>
      </c>
      <c r="N58" s="62">
        <v>35000</v>
      </c>
      <c r="O58" s="28">
        <v>20</v>
      </c>
      <c r="P58" s="62">
        <v>35000</v>
      </c>
      <c r="Q58" s="127" t="s">
        <v>4857</v>
      </c>
      <c r="R58" s="127"/>
      <c r="S58" s="28">
        <v>20</v>
      </c>
      <c r="T58" s="508" t="s">
        <v>4862</v>
      </c>
      <c r="U58" s="508" t="s">
        <v>4861</v>
      </c>
      <c r="V58" s="508" t="s">
        <v>4860</v>
      </c>
    </row>
    <row r="59" spans="1:22" ht="45">
      <c r="A59" s="28">
        <v>51</v>
      </c>
      <c r="B59" s="55"/>
      <c r="C59" s="62" t="s">
        <v>1779</v>
      </c>
      <c r="D59" s="62" t="s">
        <v>1589</v>
      </c>
      <c r="E59" s="667" t="s">
        <v>4859</v>
      </c>
      <c r="F59" s="62" t="s">
        <v>30</v>
      </c>
      <c r="G59" s="62" t="s">
        <v>1531</v>
      </c>
      <c r="H59" s="62" t="s">
        <v>90</v>
      </c>
      <c r="I59" s="62" t="s">
        <v>5</v>
      </c>
      <c r="J59" s="669" t="s">
        <v>1568</v>
      </c>
      <c r="K59" s="28">
        <v>50000</v>
      </c>
      <c r="L59" s="28">
        <v>31500</v>
      </c>
      <c r="M59" s="127" t="s">
        <v>4858</v>
      </c>
      <c r="N59" s="62">
        <v>35000</v>
      </c>
      <c r="O59" s="28">
        <v>20</v>
      </c>
      <c r="P59" s="62">
        <v>35000</v>
      </c>
      <c r="Q59" s="127" t="s">
        <v>4857</v>
      </c>
      <c r="R59" s="127"/>
      <c r="S59" s="28">
        <v>20</v>
      </c>
      <c r="T59" s="508" t="s">
        <v>4856</v>
      </c>
      <c r="U59" s="508" t="s">
        <v>4855</v>
      </c>
      <c r="V59" s="508" t="s">
        <v>4854</v>
      </c>
    </row>
    <row r="60" spans="1:22" ht="36">
      <c r="A60" s="28">
        <v>52</v>
      </c>
      <c r="B60" s="55"/>
      <c r="C60" s="57" t="s">
        <v>4853</v>
      </c>
      <c r="D60" s="87" t="s">
        <v>4852</v>
      </c>
      <c r="E60" s="667" t="s">
        <v>4851</v>
      </c>
      <c r="F60" s="40" t="s">
        <v>30</v>
      </c>
      <c r="G60" s="87" t="s">
        <v>89</v>
      </c>
      <c r="H60" s="87" t="s">
        <v>90</v>
      </c>
      <c r="I60" s="87" t="s">
        <v>5</v>
      </c>
      <c r="J60" s="57" t="s">
        <v>4805</v>
      </c>
      <c r="K60" s="40">
        <v>100000</v>
      </c>
      <c r="L60" s="40">
        <v>63000</v>
      </c>
      <c r="M60" s="133" t="s">
        <v>4804</v>
      </c>
      <c r="N60" s="666">
        <v>70000</v>
      </c>
      <c r="O60" s="40">
        <v>20</v>
      </c>
      <c r="P60" s="666">
        <v>70000</v>
      </c>
      <c r="Q60" s="133" t="s">
        <v>4804</v>
      </c>
      <c r="R60" s="133"/>
      <c r="S60" s="40">
        <v>20</v>
      </c>
      <c r="T60" s="474" t="s">
        <v>4850</v>
      </c>
      <c r="U60" s="474" t="s">
        <v>4849</v>
      </c>
      <c r="V60" s="474" t="s">
        <v>4848</v>
      </c>
    </row>
    <row r="61" spans="1:22" ht="36">
      <c r="A61" s="28">
        <v>53</v>
      </c>
      <c r="B61" s="55"/>
      <c r="C61" s="57" t="s">
        <v>4847</v>
      </c>
      <c r="D61" s="87" t="s">
        <v>4846</v>
      </c>
      <c r="E61" s="667" t="s">
        <v>4845</v>
      </c>
      <c r="F61" s="40" t="s">
        <v>30</v>
      </c>
      <c r="G61" s="87" t="s">
        <v>89</v>
      </c>
      <c r="H61" s="87" t="s">
        <v>90</v>
      </c>
      <c r="I61" s="87" t="s">
        <v>5</v>
      </c>
      <c r="J61" s="57" t="s">
        <v>4805</v>
      </c>
      <c r="K61" s="40">
        <v>100000</v>
      </c>
      <c r="L61" s="40">
        <v>63000</v>
      </c>
      <c r="M61" s="133" t="s">
        <v>4804</v>
      </c>
      <c r="N61" s="666">
        <v>70000</v>
      </c>
      <c r="O61" s="40">
        <v>20</v>
      </c>
      <c r="P61" s="666">
        <v>70000</v>
      </c>
      <c r="Q61" s="133" t="s">
        <v>4804</v>
      </c>
      <c r="R61" s="133"/>
      <c r="S61" s="40">
        <v>20</v>
      </c>
      <c r="T61" s="474" t="s">
        <v>4844</v>
      </c>
      <c r="U61" s="474" t="s">
        <v>4843</v>
      </c>
      <c r="V61" s="474" t="s">
        <v>4842</v>
      </c>
    </row>
    <row r="62" spans="1:22" ht="84">
      <c r="A62" s="28">
        <v>54</v>
      </c>
      <c r="B62" s="55"/>
      <c r="C62" s="57" t="s">
        <v>4841</v>
      </c>
      <c r="D62" s="87" t="s">
        <v>4840</v>
      </c>
      <c r="E62" s="667" t="s">
        <v>4839</v>
      </c>
      <c r="F62" s="40" t="s">
        <v>30</v>
      </c>
      <c r="G62" s="87" t="s">
        <v>89</v>
      </c>
      <c r="H62" s="87" t="s">
        <v>90</v>
      </c>
      <c r="I62" s="87" t="s">
        <v>5</v>
      </c>
      <c r="J62" s="57" t="s">
        <v>4832</v>
      </c>
      <c r="K62" s="40">
        <v>100000</v>
      </c>
      <c r="L62" s="40">
        <v>63000</v>
      </c>
      <c r="M62" s="133" t="s">
        <v>4804</v>
      </c>
      <c r="N62" s="666">
        <v>70000</v>
      </c>
      <c r="O62" s="40">
        <v>20</v>
      </c>
      <c r="P62" s="666">
        <v>70000</v>
      </c>
      <c r="Q62" s="133" t="s">
        <v>4804</v>
      </c>
      <c r="R62" s="133"/>
      <c r="S62" s="40">
        <v>20</v>
      </c>
      <c r="T62" s="474" t="s">
        <v>4838</v>
      </c>
      <c r="U62" s="474" t="s">
        <v>4837</v>
      </c>
      <c r="V62" s="474" t="s">
        <v>4836</v>
      </c>
    </row>
    <row r="63" spans="1:22" ht="36">
      <c r="A63" s="28">
        <v>55</v>
      </c>
      <c r="B63" s="55"/>
      <c r="C63" s="57" t="s">
        <v>4835</v>
      </c>
      <c r="D63" s="87" t="s">
        <v>4834</v>
      </c>
      <c r="E63" s="667" t="s">
        <v>4833</v>
      </c>
      <c r="F63" s="40" t="s">
        <v>30</v>
      </c>
      <c r="G63" s="87" t="s">
        <v>89</v>
      </c>
      <c r="H63" s="87" t="s">
        <v>90</v>
      </c>
      <c r="I63" s="87" t="s">
        <v>5</v>
      </c>
      <c r="J63" s="57" t="s">
        <v>4832</v>
      </c>
      <c r="K63" s="40">
        <v>100000</v>
      </c>
      <c r="L63" s="40">
        <v>63000</v>
      </c>
      <c r="M63" s="133" t="s">
        <v>4804</v>
      </c>
      <c r="N63" s="666">
        <v>70000</v>
      </c>
      <c r="O63" s="40">
        <v>20</v>
      </c>
      <c r="P63" s="666">
        <v>70000</v>
      </c>
      <c r="Q63" s="133" t="s">
        <v>4804</v>
      </c>
      <c r="R63" s="133"/>
      <c r="S63" s="40">
        <v>20</v>
      </c>
      <c r="T63" s="474" t="s">
        <v>4831</v>
      </c>
      <c r="U63" s="474" t="s">
        <v>4830</v>
      </c>
      <c r="V63" s="474" t="s">
        <v>4829</v>
      </c>
    </row>
    <row r="64" spans="1:22" ht="48">
      <c r="A64" s="28">
        <v>56</v>
      </c>
      <c r="B64" s="55"/>
      <c r="C64" s="57" t="s">
        <v>4828</v>
      </c>
      <c r="D64" s="87" t="s">
        <v>4827</v>
      </c>
      <c r="E64" s="667" t="s">
        <v>4826</v>
      </c>
      <c r="F64" s="40" t="s">
        <v>30</v>
      </c>
      <c r="G64" s="87" t="s">
        <v>2388</v>
      </c>
      <c r="H64" s="87" t="s">
        <v>90</v>
      </c>
      <c r="I64" s="87" t="s">
        <v>6</v>
      </c>
      <c r="J64" s="57" t="s">
        <v>4805</v>
      </c>
      <c r="K64" s="40">
        <v>480000</v>
      </c>
      <c r="L64" s="40">
        <v>302400</v>
      </c>
      <c r="M64" s="133" t="s">
        <v>4804</v>
      </c>
      <c r="N64" s="666">
        <v>336000</v>
      </c>
      <c r="O64" s="40">
        <v>20</v>
      </c>
      <c r="P64" s="666">
        <v>336000</v>
      </c>
      <c r="Q64" s="133" t="s">
        <v>4804</v>
      </c>
      <c r="R64" s="133"/>
      <c r="S64" s="40">
        <v>20</v>
      </c>
      <c r="T64" s="474" t="s">
        <v>4825</v>
      </c>
      <c r="U64" s="474" t="s">
        <v>4824</v>
      </c>
      <c r="V64" s="474" t="s">
        <v>4823</v>
      </c>
    </row>
    <row r="65" spans="1:22" ht="30">
      <c r="A65" s="28">
        <v>57</v>
      </c>
      <c r="B65" s="55"/>
      <c r="C65" s="57" t="s">
        <v>4822</v>
      </c>
      <c r="D65" s="87" t="s">
        <v>4821</v>
      </c>
      <c r="E65" s="667" t="s">
        <v>4820</v>
      </c>
      <c r="F65" s="40" t="s">
        <v>30</v>
      </c>
      <c r="G65" s="87" t="s">
        <v>89</v>
      </c>
      <c r="H65" s="87" t="s">
        <v>90</v>
      </c>
      <c r="I65" s="87" t="s">
        <v>5</v>
      </c>
      <c r="J65" s="57" t="s">
        <v>4819</v>
      </c>
      <c r="K65" s="40">
        <v>50000</v>
      </c>
      <c r="L65" s="40">
        <v>31500</v>
      </c>
      <c r="M65" s="133" t="s">
        <v>4804</v>
      </c>
      <c r="N65" s="666">
        <v>35000</v>
      </c>
      <c r="O65" s="40">
        <v>20</v>
      </c>
      <c r="P65" s="666">
        <v>35000</v>
      </c>
      <c r="Q65" s="133" t="s">
        <v>4804</v>
      </c>
      <c r="R65" s="133"/>
      <c r="S65" s="40">
        <v>20</v>
      </c>
      <c r="T65" s="474" t="s">
        <v>4818</v>
      </c>
      <c r="U65" s="474" t="s">
        <v>4817</v>
      </c>
      <c r="V65" s="474" t="s">
        <v>4816</v>
      </c>
    </row>
    <row r="66" spans="1:22" ht="60">
      <c r="A66" s="28">
        <v>58</v>
      </c>
      <c r="B66" s="55"/>
      <c r="C66" s="57" t="s">
        <v>4815</v>
      </c>
      <c r="D66" s="57" t="s">
        <v>4814</v>
      </c>
      <c r="E66" s="667" t="s">
        <v>4813</v>
      </c>
      <c r="F66" s="40" t="s">
        <v>30</v>
      </c>
      <c r="G66" s="87" t="s">
        <v>2388</v>
      </c>
      <c r="H66" s="87" t="s">
        <v>90</v>
      </c>
      <c r="I66" s="87" t="s">
        <v>6</v>
      </c>
      <c r="J66" s="57" t="s">
        <v>4812</v>
      </c>
      <c r="K66" s="40">
        <v>100000</v>
      </c>
      <c r="L66" s="40">
        <v>63000</v>
      </c>
      <c r="M66" s="133" t="s">
        <v>4804</v>
      </c>
      <c r="N66" s="57">
        <v>70000</v>
      </c>
      <c r="O66" s="40">
        <v>20</v>
      </c>
      <c r="P66" s="57">
        <v>70000</v>
      </c>
      <c r="Q66" s="133" t="s">
        <v>4804</v>
      </c>
      <c r="R66" s="133"/>
      <c r="S66" s="40">
        <v>20</v>
      </c>
      <c r="T66" s="505" t="s">
        <v>4811</v>
      </c>
      <c r="U66" s="505" t="s">
        <v>4810</v>
      </c>
      <c r="V66" s="668" t="s">
        <v>4809</v>
      </c>
    </row>
    <row r="67" spans="1:22" ht="60">
      <c r="A67" s="672">
        <v>59</v>
      </c>
      <c r="B67" s="55"/>
      <c r="C67" s="57" t="s">
        <v>4808</v>
      </c>
      <c r="D67" s="87" t="s">
        <v>4807</v>
      </c>
      <c r="E67" s="667" t="s">
        <v>4806</v>
      </c>
      <c r="F67" s="40" t="s">
        <v>30</v>
      </c>
      <c r="G67" s="87" t="s">
        <v>89</v>
      </c>
      <c r="H67" s="87" t="s">
        <v>90</v>
      </c>
      <c r="I67" s="87" t="s">
        <v>5</v>
      </c>
      <c r="J67" s="57" t="s">
        <v>4805</v>
      </c>
      <c r="K67" s="40">
        <v>50000</v>
      </c>
      <c r="L67" s="40">
        <v>31500</v>
      </c>
      <c r="M67" s="133" t="s">
        <v>4804</v>
      </c>
      <c r="N67" s="666">
        <v>35000</v>
      </c>
      <c r="O67" s="40">
        <v>20</v>
      </c>
      <c r="P67" s="666">
        <v>35000</v>
      </c>
      <c r="Q67" s="133" t="s">
        <v>4804</v>
      </c>
      <c r="R67" s="133"/>
      <c r="S67" s="40">
        <v>20</v>
      </c>
      <c r="T67" s="474" t="s">
        <v>4803</v>
      </c>
      <c r="U67" s="474" t="s">
        <v>4802</v>
      </c>
      <c r="V67" s="474" t="s">
        <v>4801</v>
      </c>
    </row>
  </sheetData>
  <mergeCells count="9">
    <mergeCell ref="A7:C7"/>
    <mergeCell ref="P7:S7"/>
    <mergeCell ref="A1:S1"/>
    <mergeCell ref="A2:S2"/>
    <mergeCell ref="A3:S3"/>
    <mergeCell ref="A4:S4"/>
    <mergeCell ref="A5:G5"/>
    <mergeCell ref="H6:J6"/>
    <mergeCell ref="Q6:S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15"/>
  <sheetViews>
    <sheetView topLeftCell="A14" workbookViewId="0">
      <selection activeCell="A9" sqref="A9:B15"/>
    </sheetView>
  </sheetViews>
  <sheetFormatPr defaultRowHeight="15"/>
  <sheetData>
    <row r="1" spans="1:21" ht="18.7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190"/>
      <c r="T1" s="190"/>
      <c r="U1" s="647"/>
    </row>
    <row r="2" spans="1:21" ht="18.75">
      <c r="A2" s="605" t="s">
        <v>4794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190"/>
      <c r="T2" s="190"/>
      <c r="U2" s="647"/>
    </row>
    <row r="3" spans="1:21" ht="18.75">
      <c r="A3" s="605" t="s">
        <v>4795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190"/>
      <c r="T3" s="190"/>
      <c r="U3" s="647"/>
    </row>
    <row r="4" spans="1:21" ht="18.75">
      <c r="A4" s="605" t="s">
        <v>4796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190"/>
      <c r="T4" s="190"/>
      <c r="U4" s="647"/>
    </row>
    <row r="5" spans="1:21" ht="18.75">
      <c r="A5" s="641" t="s">
        <v>4797</v>
      </c>
      <c r="B5" s="641"/>
      <c r="C5" s="641"/>
      <c r="D5" s="641"/>
      <c r="E5" s="641"/>
      <c r="F5" s="641"/>
      <c r="G5" s="641"/>
      <c r="H5" s="164"/>
      <c r="I5" s="164"/>
      <c r="J5" s="191"/>
      <c r="K5" s="648"/>
      <c r="L5" s="649"/>
      <c r="M5" s="192"/>
      <c r="N5" s="179"/>
      <c r="O5" s="673"/>
      <c r="P5" s="651"/>
      <c r="Q5" s="674"/>
      <c r="R5" s="151" t="s">
        <v>674</v>
      </c>
      <c r="S5" s="190"/>
      <c r="T5" s="190"/>
      <c r="U5" s="647"/>
    </row>
    <row r="6" spans="1:21" ht="15.75">
      <c r="A6" s="653"/>
      <c r="B6" s="108"/>
      <c r="C6" s="108"/>
      <c r="D6" s="108"/>
      <c r="E6" s="109"/>
      <c r="F6" s="166"/>
      <c r="G6" s="166"/>
      <c r="H6" s="166"/>
      <c r="I6" s="166"/>
      <c r="J6" s="194"/>
      <c r="K6" s="655"/>
      <c r="L6" s="655"/>
      <c r="M6" s="675" t="s">
        <v>169</v>
      </c>
      <c r="N6" s="675"/>
      <c r="O6" s="676"/>
      <c r="P6" s="657"/>
      <c r="Q6" s="644" t="s">
        <v>1523</v>
      </c>
      <c r="R6" s="644"/>
      <c r="S6" s="190"/>
      <c r="T6" s="190"/>
      <c r="U6" s="647"/>
    </row>
    <row r="7" spans="1:21" ht="15.75">
      <c r="A7" s="642" t="s">
        <v>651</v>
      </c>
      <c r="B7" s="642"/>
      <c r="C7" s="642"/>
      <c r="D7" s="108"/>
      <c r="E7" s="109"/>
      <c r="F7" s="166"/>
      <c r="G7" s="166"/>
      <c r="H7" s="166"/>
      <c r="I7" s="166"/>
      <c r="J7" s="194"/>
      <c r="K7" s="655"/>
      <c r="L7" s="655"/>
      <c r="M7" s="195"/>
      <c r="N7" s="180"/>
      <c r="O7" s="676"/>
      <c r="P7" s="645" t="s">
        <v>676</v>
      </c>
      <c r="Q7" s="645"/>
      <c r="R7" s="645"/>
      <c r="S7" s="190"/>
      <c r="T7" s="190"/>
      <c r="U7" s="647"/>
    </row>
    <row r="8" spans="1:21" ht="60">
      <c r="A8" s="87" t="s">
        <v>190</v>
      </c>
      <c r="B8" s="87" t="s">
        <v>191</v>
      </c>
      <c r="C8" s="659" t="s">
        <v>192</v>
      </c>
      <c r="D8" s="87" t="s">
        <v>193</v>
      </c>
      <c r="E8" s="659" t="s">
        <v>194</v>
      </c>
      <c r="F8" s="659" t="s">
        <v>9</v>
      </c>
      <c r="G8" s="87" t="s">
        <v>195</v>
      </c>
      <c r="H8" s="659" t="s">
        <v>196</v>
      </c>
      <c r="I8" s="87" t="s">
        <v>197</v>
      </c>
      <c r="J8" s="87" t="s">
        <v>620</v>
      </c>
      <c r="K8" s="87" t="s">
        <v>621</v>
      </c>
      <c r="L8" s="87" t="s">
        <v>622</v>
      </c>
      <c r="M8" s="87" t="s">
        <v>623</v>
      </c>
      <c r="N8" s="87" t="s">
        <v>624</v>
      </c>
      <c r="O8" s="87" t="s">
        <v>625</v>
      </c>
      <c r="P8" s="658" t="s">
        <v>202</v>
      </c>
      <c r="Q8" s="87" t="s">
        <v>201</v>
      </c>
      <c r="R8" s="87" t="s">
        <v>203</v>
      </c>
      <c r="S8" s="660" t="s">
        <v>1526</v>
      </c>
      <c r="T8" s="677" t="s">
        <v>5105</v>
      </c>
      <c r="U8" s="677" t="s">
        <v>3251</v>
      </c>
    </row>
    <row r="9" spans="1:21" ht="127.5">
      <c r="A9" s="28">
        <v>1</v>
      </c>
      <c r="B9" s="55"/>
      <c r="C9" s="57" t="s">
        <v>2363</v>
      </c>
      <c r="D9" s="57" t="s">
        <v>5148</v>
      </c>
      <c r="E9" s="203" t="s">
        <v>5147</v>
      </c>
      <c r="F9" s="88" t="s">
        <v>30</v>
      </c>
      <c r="G9" s="73" t="s">
        <v>1531</v>
      </c>
      <c r="H9" s="73" t="s">
        <v>4285</v>
      </c>
      <c r="I9" s="683" t="s">
        <v>5</v>
      </c>
      <c r="J9" s="57" t="s">
        <v>5146</v>
      </c>
      <c r="K9" s="57" t="s">
        <v>5145</v>
      </c>
      <c r="L9" s="57" t="s">
        <v>5144</v>
      </c>
      <c r="M9" s="57" t="s">
        <v>5143</v>
      </c>
      <c r="N9" s="57">
        <v>192000</v>
      </c>
      <c r="O9" s="88" t="s">
        <v>5142</v>
      </c>
      <c r="P9" s="517">
        <v>48000</v>
      </c>
      <c r="Q9" s="28" t="s">
        <v>5142</v>
      </c>
      <c r="R9" s="11" t="s">
        <v>3271</v>
      </c>
      <c r="S9" s="505" t="s">
        <v>5141</v>
      </c>
      <c r="T9" s="505" t="s">
        <v>5140</v>
      </c>
      <c r="U9" s="505" t="s">
        <v>5139</v>
      </c>
    </row>
    <row r="10" spans="1:21" ht="105">
      <c r="A10" s="28">
        <v>2</v>
      </c>
      <c r="B10" s="55"/>
      <c r="C10" s="40" t="s">
        <v>5138</v>
      </c>
      <c r="D10" s="40" t="s">
        <v>5137</v>
      </c>
      <c r="E10" s="40" t="s">
        <v>5136</v>
      </c>
      <c r="F10" s="28" t="s">
        <v>30</v>
      </c>
      <c r="G10" s="73" t="s">
        <v>2388</v>
      </c>
      <c r="H10" s="57" t="s">
        <v>90</v>
      </c>
      <c r="I10" s="73" t="s">
        <v>6</v>
      </c>
      <c r="J10" s="40" t="s">
        <v>5135</v>
      </c>
      <c r="K10" s="40" t="s">
        <v>5134</v>
      </c>
      <c r="L10" s="133" t="s">
        <v>3239</v>
      </c>
      <c r="M10" s="40" t="s">
        <v>3240</v>
      </c>
      <c r="N10" s="28">
        <v>250000</v>
      </c>
      <c r="O10" s="172" t="s">
        <v>5133</v>
      </c>
      <c r="P10" s="28">
        <v>50000</v>
      </c>
      <c r="Q10" s="28" t="s">
        <v>4901</v>
      </c>
      <c r="R10" s="28" t="s">
        <v>3271</v>
      </c>
      <c r="S10" s="173" t="s">
        <v>3241</v>
      </c>
      <c r="T10" s="173" t="s">
        <v>3242</v>
      </c>
      <c r="U10" s="173" t="s">
        <v>5132</v>
      </c>
    </row>
    <row r="11" spans="1:21" ht="165">
      <c r="A11" s="28">
        <v>3</v>
      </c>
      <c r="B11" s="55"/>
      <c r="C11" s="69" t="s">
        <v>5131</v>
      </c>
      <c r="D11" s="69" t="s">
        <v>1551</v>
      </c>
      <c r="E11" s="69" t="s">
        <v>5130</v>
      </c>
      <c r="F11" s="83" t="s">
        <v>30</v>
      </c>
      <c r="G11" s="685" t="s">
        <v>89</v>
      </c>
      <c r="H11" s="684" t="s">
        <v>90</v>
      </c>
      <c r="I11" s="508" t="s">
        <v>5</v>
      </c>
      <c r="J11" s="69" t="s">
        <v>5116</v>
      </c>
      <c r="K11" s="69" t="s">
        <v>5129</v>
      </c>
      <c r="L11" s="69" t="s">
        <v>3713</v>
      </c>
      <c r="M11" s="69" t="s">
        <v>5128</v>
      </c>
      <c r="N11" s="28">
        <v>400000</v>
      </c>
      <c r="O11" s="83" t="s">
        <v>5127</v>
      </c>
      <c r="P11" s="28">
        <v>90000</v>
      </c>
      <c r="Q11" s="28" t="s">
        <v>5126</v>
      </c>
      <c r="R11" s="28" t="s">
        <v>3271</v>
      </c>
      <c r="S11" s="509" t="s">
        <v>3717</v>
      </c>
      <c r="T11" s="509" t="s">
        <v>3718</v>
      </c>
      <c r="U11" s="509" t="s">
        <v>3719</v>
      </c>
    </row>
    <row r="12" spans="1:21" ht="120">
      <c r="A12" s="28">
        <v>4</v>
      </c>
      <c r="B12" s="55"/>
      <c r="C12" s="57" t="s">
        <v>2429</v>
      </c>
      <c r="D12" s="57" t="s">
        <v>2174</v>
      </c>
      <c r="E12" s="203" t="s">
        <v>4758</v>
      </c>
      <c r="F12" s="88" t="s">
        <v>30</v>
      </c>
      <c r="G12" s="683" t="s">
        <v>89</v>
      </c>
      <c r="H12" s="683" t="s">
        <v>90</v>
      </c>
      <c r="I12" s="683" t="s">
        <v>5</v>
      </c>
      <c r="J12" s="159" t="s">
        <v>5123</v>
      </c>
      <c r="K12" s="203" t="s">
        <v>5122</v>
      </c>
      <c r="L12" s="57" t="s">
        <v>5121</v>
      </c>
      <c r="M12" s="57" t="s">
        <v>4761</v>
      </c>
      <c r="N12" s="28">
        <v>50000</v>
      </c>
      <c r="O12" s="204" t="s">
        <v>5125</v>
      </c>
      <c r="P12" s="28">
        <v>50000</v>
      </c>
      <c r="Q12" s="682" t="s">
        <v>5124</v>
      </c>
      <c r="R12" s="28" t="s">
        <v>4767</v>
      </c>
      <c r="S12" s="505" t="s">
        <v>3233</v>
      </c>
      <c r="T12" s="505" t="s">
        <v>3234</v>
      </c>
      <c r="U12" s="505" t="s">
        <v>4764</v>
      </c>
    </row>
    <row r="13" spans="1:21" ht="165">
      <c r="A13" s="28">
        <v>5</v>
      </c>
      <c r="B13" s="55"/>
      <c r="C13" s="57" t="s">
        <v>2429</v>
      </c>
      <c r="D13" s="57" t="s">
        <v>2174</v>
      </c>
      <c r="E13" s="203" t="s">
        <v>4758</v>
      </c>
      <c r="F13" s="88" t="s">
        <v>30</v>
      </c>
      <c r="G13" s="69" t="s">
        <v>89</v>
      </c>
      <c r="H13" s="69" t="s">
        <v>90</v>
      </c>
      <c r="I13" s="119" t="s">
        <v>5</v>
      </c>
      <c r="J13" s="57" t="s">
        <v>5123</v>
      </c>
      <c r="K13" s="57" t="s">
        <v>5122</v>
      </c>
      <c r="L13" s="57" t="s">
        <v>5121</v>
      </c>
      <c r="M13" s="57" t="s">
        <v>4761</v>
      </c>
      <c r="N13" s="28">
        <v>150000</v>
      </c>
      <c r="O13" s="204" t="s">
        <v>5120</v>
      </c>
      <c r="P13" s="28">
        <v>50000</v>
      </c>
      <c r="Q13" s="28" t="s">
        <v>5119</v>
      </c>
      <c r="R13" s="28" t="s">
        <v>4767</v>
      </c>
      <c r="S13" s="668" t="s">
        <v>3233</v>
      </c>
      <c r="T13" s="505" t="s">
        <v>3234</v>
      </c>
      <c r="U13" s="505" t="s">
        <v>4764</v>
      </c>
    </row>
    <row r="14" spans="1:21" ht="165">
      <c r="A14" s="28">
        <v>6</v>
      </c>
      <c r="B14" s="55"/>
      <c r="C14" s="69" t="s">
        <v>5118</v>
      </c>
      <c r="D14" s="69" t="s">
        <v>3709</v>
      </c>
      <c r="E14" s="159" t="s">
        <v>5117</v>
      </c>
      <c r="F14" s="88" t="s">
        <v>30</v>
      </c>
      <c r="G14" s="87" t="s">
        <v>89</v>
      </c>
      <c r="H14" s="87" t="s">
        <v>90</v>
      </c>
      <c r="I14" s="87" t="s">
        <v>5</v>
      </c>
      <c r="J14" s="69" t="s">
        <v>5116</v>
      </c>
      <c r="K14" s="57" t="s">
        <v>5115</v>
      </c>
      <c r="L14" s="69" t="s">
        <v>3713</v>
      </c>
      <c r="M14" s="57" t="s">
        <v>5114</v>
      </c>
      <c r="N14" s="28">
        <v>400000</v>
      </c>
      <c r="O14" s="680" t="s">
        <v>4804</v>
      </c>
      <c r="P14" s="681">
        <v>90000</v>
      </c>
      <c r="Q14" s="28" t="s">
        <v>4804</v>
      </c>
      <c r="R14" s="57" t="s">
        <v>3260</v>
      </c>
      <c r="S14" s="509" t="s">
        <v>3717</v>
      </c>
      <c r="T14" s="509" t="s">
        <v>3718</v>
      </c>
      <c r="U14" s="509" t="s">
        <v>3719</v>
      </c>
    </row>
    <row r="15" spans="1:21" ht="105">
      <c r="A15" s="28">
        <v>7</v>
      </c>
      <c r="B15" s="55"/>
      <c r="C15" s="87" t="s">
        <v>5113</v>
      </c>
      <c r="D15" s="87" t="s">
        <v>5112</v>
      </c>
      <c r="E15" s="159" t="s">
        <v>5111</v>
      </c>
      <c r="F15" s="88" t="s">
        <v>30</v>
      </c>
      <c r="G15" s="87" t="s">
        <v>89</v>
      </c>
      <c r="H15" s="87" t="s">
        <v>90</v>
      </c>
      <c r="I15" s="87" t="s">
        <v>5</v>
      </c>
      <c r="J15" s="87" t="s">
        <v>5110</v>
      </c>
      <c r="K15" s="57" t="s">
        <v>3724</v>
      </c>
      <c r="L15" s="73" t="s">
        <v>3725</v>
      </c>
      <c r="M15" s="57" t="s">
        <v>3269</v>
      </c>
      <c r="N15" s="28">
        <v>150000</v>
      </c>
      <c r="O15" s="680" t="s">
        <v>4804</v>
      </c>
      <c r="P15" s="679">
        <v>50000</v>
      </c>
      <c r="Q15" s="28" t="s">
        <v>4804</v>
      </c>
      <c r="R15" s="57" t="s">
        <v>5109</v>
      </c>
      <c r="S15" s="474" t="s">
        <v>5108</v>
      </c>
      <c r="T15" s="474" t="s">
        <v>5107</v>
      </c>
      <c r="U15" s="678" t="s">
        <v>5106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M6:N6"/>
    <mergeCell ref="Q6:R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19"/>
  <sheetViews>
    <sheetView topLeftCell="A16" workbookViewId="0">
      <selection activeCell="E27" sqref="E27"/>
    </sheetView>
  </sheetViews>
  <sheetFormatPr defaultRowHeight="15"/>
  <sheetData>
    <row r="1" spans="1:21" ht="18.7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190"/>
      <c r="T1" s="190"/>
      <c r="U1" s="686"/>
    </row>
    <row r="2" spans="1:21" ht="18.75">
      <c r="A2" s="605" t="s">
        <v>4794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190"/>
      <c r="T2" s="190"/>
      <c r="U2" s="686"/>
    </row>
    <row r="3" spans="1:21" ht="18.75">
      <c r="A3" s="605" t="s">
        <v>4795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190"/>
      <c r="T3" s="190"/>
      <c r="U3" s="686"/>
    </row>
    <row r="4" spans="1:21" ht="18.75">
      <c r="A4" s="605" t="s">
        <v>4796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190"/>
      <c r="T4" s="190"/>
      <c r="U4" s="686"/>
    </row>
    <row r="5" spans="1:21" ht="18.75">
      <c r="A5" s="641" t="s">
        <v>5149</v>
      </c>
      <c r="B5" s="641"/>
      <c r="C5" s="641"/>
      <c r="D5" s="641"/>
      <c r="E5" s="641"/>
      <c r="F5" s="641"/>
      <c r="G5" s="641"/>
      <c r="H5" s="164"/>
      <c r="I5" s="164"/>
      <c r="J5" s="687"/>
      <c r="K5" s="648"/>
      <c r="L5" s="649"/>
      <c r="M5" s="106" t="s">
        <v>3319</v>
      </c>
      <c r="N5" s="179"/>
      <c r="O5" s="650"/>
      <c r="P5" s="651"/>
      <c r="Q5" s="688"/>
      <c r="R5" s="151" t="s">
        <v>674</v>
      </c>
      <c r="S5" s="190"/>
      <c r="T5" s="190"/>
      <c r="U5" s="686"/>
    </row>
    <row r="6" spans="1:21" ht="15.75">
      <c r="A6" s="653"/>
      <c r="B6" s="108"/>
      <c r="C6" s="108"/>
      <c r="D6" s="108"/>
      <c r="E6" s="113"/>
      <c r="F6" s="194"/>
      <c r="G6" s="166"/>
      <c r="H6" s="654" t="s">
        <v>4798</v>
      </c>
      <c r="I6" s="654"/>
      <c r="J6" s="654"/>
      <c r="K6" s="655"/>
      <c r="L6" s="655"/>
      <c r="M6" s="112"/>
      <c r="N6" s="180"/>
      <c r="O6" s="657"/>
      <c r="P6" s="657"/>
      <c r="Q6" s="646" t="s">
        <v>675</v>
      </c>
      <c r="R6" s="646"/>
      <c r="S6" s="190"/>
      <c r="T6" s="190"/>
      <c r="U6" s="686"/>
    </row>
    <row r="7" spans="1:21" ht="15.75">
      <c r="A7" s="642" t="s">
        <v>651</v>
      </c>
      <c r="B7" s="642"/>
      <c r="C7" s="642"/>
      <c r="D7" s="108"/>
      <c r="E7" s="113"/>
      <c r="F7" s="194"/>
      <c r="G7" s="166"/>
      <c r="H7" s="166"/>
      <c r="I7" s="166"/>
      <c r="J7" s="109"/>
      <c r="K7" s="655"/>
      <c r="L7" s="655"/>
      <c r="M7" s="112"/>
      <c r="N7" s="180"/>
      <c r="O7" s="657"/>
      <c r="P7" s="645" t="s">
        <v>676</v>
      </c>
      <c r="Q7" s="645"/>
      <c r="R7" s="645"/>
      <c r="S7" s="190"/>
      <c r="T7" s="190"/>
      <c r="U7" s="686"/>
    </row>
    <row r="8" spans="1:21" ht="60">
      <c r="A8" s="658" t="s">
        <v>190</v>
      </c>
      <c r="B8" s="659" t="s">
        <v>191</v>
      </c>
      <c r="C8" s="659" t="s">
        <v>192</v>
      </c>
      <c r="D8" s="659" t="s">
        <v>193</v>
      </c>
      <c r="E8" s="659" t="s">
        <v>194</v>
      </c>
      <c r="F8" s="659" t="s">
        <v>9</v>
      </c>
      <c r="G8" s="659" t="s">
        <v>195</v>
      </c>
      <c r="H8" s="659" t="s">
        <v>196</v>
      </c>
      <c r="I8" s="659" t="s">
        <v>197</v>
      </c>
      <c r="J8" s="659" t="s">
        <v>198</v>
      </c>
      <c r="K8" s="660" t="s">
        <v>199</v>
      </c>
      <c r="L8" s="661" t="s">
        <v>4799</v>
      </c>
      <c r="M8" s="659" t="s">
        <v>201</v>
      </c>
      <c r="N8" s="659" t="s">
        <v>202</v>
      </c>
      <c r="O8" s="659" t="s">
        <v>203</v>
      </c>
      <c r="P8" s="659" t="s">
        <v>202</v>
      </c>
      <c r="Q8" s="659" t="s">
        <v>201</v>
      </c>
      <c r="R8" s="659" t="s">
        <v>203</v>
      </c>
      <c r="S8" s="660" t="s">
        <v>1526</v>
      </c>
      <c r="T8" s="660" t="s">
        <v>1527</v>
      </c>
      <c r="U8" s="665" t="s">
        <v>3251</v>
      </c>
    </row>
    <row r="9" spans="1:21" ht="45">
      <c r="A9" s="28">
        <v>1</v>
      </c>
      <c r="B9" s="55"/>
      <c r="C9" s="57" t="s">
        <v>5150</v>
      </c>
      <c r="D9" s="57" t="s">
        <v>5151</v>
      </c>
      <c r="E9" s="689" t="s">
        <v>5152</v>
      </c>
      <c r="F9" s="88" t="s">
        <v>30</v>
      </c>
      <c r="G9" s="690" t="s">
        <v>89</v>
      </c>
      <c r="H9" s="473" t="s">
        <v>90</v>
      </c>
      <c r="I9" s="690" t="s">
        <v>5</v>
      </c>
      <c r="J9" s="57" t="s">
        <v>4348</v>
      </c>
      <c r="K9" s="28">
        <v>50000</v>
      </c>
      <c r="L9" s="28">
        <v>31500</v>
      </c>
      <c r="M9" s="28" t="s">
        <v>5153</v>
      </c>
      <c r="N9" s="57">
        <v>35000</v>
      </c>
      <c r="O9" s="28">
        <v>20</v>
      </c>
      <c r="P9" s="57">
        <v>35000</v>
      </c>
      <c r="Q9" s="28" t="s">
        <v>5153</v>
      </c>
      <c r="R9" s="28">
        <v>20</v>
      </c>
      <c r="S9" s="505" t="s">
        <v>5154</v>
      </c>
      <c r="T9" s="505" t="s">
        <v>5155</v>
      </c>
      <c r="U9" s="505" t="s">
        <v>5156</v>
      </c>
    </row>
    <row r="10" spans="1:21" ht="90">
      <c r="A10" s="28">
        <v>2</v>
      </c>
      <c r="B10" s="55"/>
      <c r="C10" s="57" t="s">
        <v>5157</v>
      </c>
      <c r="D10" s="57" t="s">
        <v>5158</v>
      </c>
      <c r="E10" s="689" t="s">
        <v>5159</v>
      </c>
      <c r="F10" s="88" t="s">
        <v>30</v>
      </c>
      <c r="G10" s="690" t="s">
        <v>2388</v>
      </c>
      <c r="H10" s="473" t="s">
        <v>90</v>
      </c>
      <c r="I10" s="690" t="s">
        <v>6</v>
      </c>
      <c r="J10" s="57" t="s">
        <v>5160</v>
      </c>
      <c r="K10" s="28">
        <v>100000</v>
      </c>
      <c r="L10" s="28">
        <v>63000</v>
      </c>
      <c r="M10" s="28" t="s">
        <v>5153</v>
      </c>
      <c r="N10" s="57">
        <v>70000</v>
      </c>
      <c r="O10" s="28">
        <v>20</v>
      </c>
      <c r="P10" s="57">
        <v>70000</v>
      </c>
      <c r="Q10" s="28" t="s">
        <v>5153</v>
      </c>
      <c r="R10" s="28">
        <v>20</v>
      </c>
      <c r="S10" s="505" t="s">
        <v>5161</v>
      </c>
      <c r="T10" s="505" t="s">
        <v>5162</v>
      </c>
      <c r="U10" s="505" t="s">
        <v>5163</v>
      </c>
    </row>
    <row r="11" spans="1:21" ht="56.25">
      <c r="A11" s="28">
        <v>3</v>
      </c>
      <c r="B11" s="55"/>
      <c r="C11" s="57" t="s">
        <v>2443</v>
      </c>
      <c r="D11" s="57" t="s">
        <v>5164</v>
      </c>
      <c r="E11" s="689" t="s">
        <v>5165</v>
      </c>
      <c r="F11" s="88" t="s">
        <v>30</v>
      </c>
      <c r="G11" s="690" t="s">
        <v>89</v>
      </c>
      <c r="H11" s="473" t="s">
        <v>90</v>
      </c>
      <c r="I11" s="690" t="s">
        <v>5</v>
      </c>
      <c r="J11" s="57" t="s">
        <v>5166</v>
      </c>
      <c r="K11" s="28">
        <v>150000</v>
      </c>
      <c r="L11" s="28">
        <v>94500</v>
      </c>
      <c r="M11" s="28" t="s">
        <v>5153</v>
      </c>
      <c r="N11" s="57">
        <v>105000</v>
      </c>
      <c r="O11" s="28">
        <v>20</v>
      </c>
      <c r="P11" s="57">
        <v>105000</v>
      </c>
      <c r="Q11" s="28" t="s">
        <v>5153</v>
      </c>
      <c r="R11" s="28">
        <v>20</v>
      </c>
      <c r="S11" s="505" t="s">
        <v>5167</v>
      </c>
      <c r="T11" s="505" t="s">
        <v>5168</v>
      </c>
      <c r="U11" s="505" t="s">
        <v>5169</v>
      </c>
    </row>
    <row r="12" spans="1:21" ht="45">
      <c r="A12" s="28">
        <v>4</v>
      </c>
      <c r="B12" s="55"/>
      <c r="C12" s="57" t="s">
        <v>5170</v>
      </c>
      <c r="D12" s="57" t="s">
        <v>5171</v>
      </c>
      <c r="E12" s="689" t="s">
        <v>5172</v>
      </c>
      <c r="F12" s="88" t="s">
        <v>30</v>
      </c>
      <c r="G12" s="690" t="s">
        <v>89</v>
      </c>
      <c r="H12" s="473" t="s">
        <v>90</v>
      </c>
      <c r="I12" s="690" t="s">
        <v>5</v>
      </c>
      <c r="J12" s="57" t="s">
        <v>4348</v>
      </c>
      <c r="K12" s="28">
        <v>150000</v>
      </c>
      <c r="L12" s="28">
        <v>94500</v>
      </c>
      <c r="M12" s="28" t="s">
        <v>5153</v>
      </c>
      <c r="N12" s="57">
        <v>105000</v>
      </c>
      <c r="O12" s="28">
        <v>20</v>
      </c>
      <c r="P12" s="57">
        <v>105000</v>
      </c>
      <c r="Q12" s="28" t="s">
        <v>5153</v>
      </c>
      <c r="R12" s="28">
        <v>20</v>
      </c>
      <c r="S12" s="505" t="s">
        <v>5173</v>
      </c>
      <c r="T12" s="505" t="s">
        <v>5174</v>
      </c>
      <c r="U12" s="505" t="s">
        <v>5175</v>
      </c>
    </row>
    <row r="13" spans="1:21" ht="56.25">
      <c r="A13" s="28">
        <v>5</v>
      </c>
      <c r="B13" s="55"/>
      <c r="C13" s="691" t="s">
        <v>5176</v>
      </c>
      <c r="D13" s="62" t="s">
        <v>5177</v>
      </c>
      <c r="E13" s="138" t="s">
        <v>5178</v>
      </c>
      <c r="F13" s="88" t="s">
        <v>30</v>
      </c>
      <c r="G13" s="690" t="s">
        <v>89</v>
      </c>
      <c r="H13" s="473" t="s">
        <v>100</v>
      </c>
      <c r="I13" s="690" t="s">
        <v>5</v>
      </c>
      <c r="J13" s="62" t="s">
        <v>5001</v>
      </c>
      <c r="K13" s="28">
        <v>150000</v>
      </c>
      <c r="L13" s="28">
        <v>94500</v>
      </c>
      <c r="M13" s="28" t="s">
        <v>5153</v>
      </c>
      <c r="N13" s="62">
        <v>105000</v>
      </c>
      <c r="O13" s="28">
        <v>20</v>
      </c>
      <c r="P13" s="62">
        <v>105000</v>
      </c>
      <c r="Q13" s="28" t="s">
        <v>5153</v>
      </c>
      <c r="R13" s="28">
        <v>20</v>
      </c>
      <c r="S13" s="508" t="s">
        <v>5179</v>
      </c>
      <c r="T13" s="508" t="s">
        <v>5180</v>
      </c>
      <c r="U13" s="508" t="s">
        <v>5181</v>
      </c>
    </row>
    <row r="14" spans="1:21" ht="33.75">
      <c r="A14" s="28">
        <v>6</v>
      </c>
      <c r="B14" s="55"/>
      <c r="C14" s="57" t="s">
        <v>5182</v>
      </c>
      <c r="D14" s="57" t="s">
        <v>5183</v>
      </c>
      <c r="E14" s="689" t="s">
        <v>5184</v>
      </c>
      <c r="F14" s="88" t="s">
        <v>30</v>
      </c>
      <c r="G14" s="690" t="s">
        <v>89</v>
      </c>
      <c r="H14" s="473" t="s">
        <v>90</v>
      </c>
      <c r="I14" s="690" t="s">
        <v>6</v>
      </c>
      <c r="J14" s="57" t="s">
        <v>5160</v>
      </c>
      <c r="K14" s="28">
        <v>400000</v>
      </c>
      <c r="L14" s="28">
        <v>252000</v>
      </c>
      <c r="M14" s="28" t="s">
        <v>5153</v>
      </c>
      <c r="N14" s="57">
        <v>280000</v>
      </c>
      <c r="O14" s="28">
        <v>20</v>
      </c>
      <c r="P14" s="57">
        <v>280000</v>
      </c>
      <c r="Q14" s="28" t="s">
        <v>5153</v>
      </c>
      <c r="R14" s="28">
        <v>20</v>
      </c>
      <c r="S14" s="505" t="s">
        <v>5185</v>
      </c>
      <c r="T14" s="505" t="s">
        <v>5186</v>
      </c>
      <c r="U14" s="505" t="s">
        <v>5187</v>
      </c>
    </row>
    <row r="15" spans="1:21" ht="56.25">
      <c r="A15" s="28">
        <v>7</v>
      </c>
      <c r="B15" s="55"/>
      <c r="C15" s="57" t="s">
        <v>5188</v>
      </c>
      <c r="D15" s="57" t="s">
        <v>5189</v>
      </c>
      <c r="E15" s="689" t="s">
        <v>5190</v>
      </c>
      <c r="F15" s="88" t="s">
        <v>30</v>
      </c>
      <c r="G15" s="690" t="s">
        <v>89</v>
      </c>
      <c r="H15" s="473" t="s">
        <v>90</v>
      </c>
      <c r="I15" s="690" t="s">
        <v>5</v>
      </c>
      <c r="J15" s="57" t="s">
        <v>5191</v>
      </c>
      <c r="K15" s="28">
        <v>100000</v>
      </c>
      <c r="L15" s="28">
        <v>63000</v>
      </c>
      <c r="M15" s="28" t="s">
        <v>5153</v>
      </c>
      <c r="N15" s="57">
        <v>70000</v>
      </c>
      <c r="O15" s="28">
        <v>20</v>
      </c>
      <c r="P15" s="57">
        <v>70000</v>
      </c>
      <c r="Q15" s="28" t="s">
        <v>5153</v>
      </c>
      <c r="R15" s="28">
        <v>20</v>
      </c>
      <c r="S15" s="505" t="s">
        <v>5192</v>
      </c>
      <c r="T15" s="505" t="s">
        <v>5193</v>
      </c>
      <c r="U15" s="505" t="s">
        <v>5194</v>
      </c>
    </row>
    <row r="16" spans="1:21" ht="51">
      <c r="A16" s="28">
        <v>8</v>
      </c>
      <c r="B16" s="55"/>
      <c r="C16" s="57" t="s">
        <v>4022</v>
      </c>
      <c r="D16" s="57" t="s">
        <v>5195</v>
      </c>
      <c r="E16" s="203" t="s">
        <v>5196</v>
      </c>
      <c r="F16" s="88" t="s">
        <v>30</v>
      </c>
      <c r="G16" s="690" t="s">
        <v>89</v>
      </c>
      <c r="H16" s="690" t="s">
        <v>90</v>
      </c>
      <c r="I16" s="692" t="s">
        <v>6</v>
      </c>
      <c r="J16" s="57" t="s">
        <v>1568</v>
      </c>
      <c r="K16" s="28">
        <v>50000</v>
      </c>
      <c r="L16" s="28">
        <v>31500</v>
      </c>
      <c r="M16" s="682" t="s">
        <v>5197</v>
      </c>
      <c r="N16" s="57">
        <v>35000</v>
      </c>
      <c r="O16" s="28">
        <v>20</v>
      </c>
      <c r="P16" s="57">
        <v>35000</v>
      </c>
      <c r="Q16" s="682" t="s">
        <v>5197</v>
      </c>
      <c r="R16" s="28">
        <v>20</v>
      </c>
      <c r="S16" s="505" t="s">
        <v>5198</v>
      </c>
      <c r="T16" s="505" t="s">
        <v>5199</v>
      </c>
      <c r="U16" s="693" t="s">
        <v>5200</v>
      </c>
    </row>
    <row r="17" spans="1:21" ht="38.25">
      <c r="A17" s="28">
        <v>9</v>
      </c>
      <c r="B17" s="55"/>
      <c r="C17" s="57" t="s">
        <v>5201</v>
      </c>
      <c r="D17" s="57" t="s">
        <v>1547</v>
      </c>
      <c r="E17" s="203" t="s">
        <v>5202</v>
      </c>
      <c r="F17" s="88" t="s">
        <v>30</v>
      </c>
      <c r="G17" s="690" t="s">
        <v>89</v>
      </c>
      <c r="H17" s="690" t="s">
        <v>90</v>
      </c>
      <c r="I17" s="690" t="s">
        <v>5</v>
      </c>
      <c r="J17" s="57" t="s">
        <v>1568</v>
      </c>
      <c r="K17" s="28">
        <v>100000</v>
      </c>
      <c r="L17" s="28">
        <v>63000</v>
      </c>
      <c r="M17" s="682" t="s">
        <v>5197</v>
      </c>
      <c r="N17" s="57">
        <v>70000</v>
      </c>
      <c r="O17" s="28">
        <v>20</v>
      </c>
      <c r="P17" s="57">
        <v>70000</v>
      </c>
      <c r="Q17" s="682" t="s">
        <v>5197</v>
      </c>
      <c r="R17" s="28">
        <v>20</v>
      </c>
      <c r="S17" s="505" t="s">
        <v>5203</v>
      </c>
      <c r="T17" s="505" t="s">
        <v>5204</v>
      </c>
      <c r="U17" s="693" t="s">
        <v>5205</v>
      </c>
    </row>
    <row r="18" spans="1:21" ht="63.75">
      <c r="A18" s="28">
        <v>10</v>
      </c>
      <c r="B18" s="55"/>
      <c r="C18" s="57" t="s">
        <v>2279</v>
      </c>
      <c r="D18" s="57" t="s">
        <v>1941</v>
      </c>
      <c r="E18" s="203" t="s">
        <v>5206</v>
      </c>
      <c r="F18" s="88" t="s">
        <v>30</v>
      </c>
      <c r="G18" s="690" t="s">
        <v>2388</v>
      </c>
      <c r="H18" s="690" t="s">
        <v>90</v>
      </c>
      <c r="I18" s="690" t="s">
        <v>5</v>
      </c>
      <c r="J18" s="57" t="s">
        <v>1568</v>
      </c>
      <c r="K18" s="28">
        <v>150000</v>
      </c>
      <c r="L18" s="28">
        <v>94500</v>
      </c>
      <c r="M18" s="682" t="s">
        <v>5197</v>
      </c>
      <c r="N18" s="57">
        <v>105000</v>
      </c>
      <c r="O18" s="28">
        <v>20</v>
      </c>
      <c r="P18" s="57">
        <v>105000</v>
      </c>
      <c r="Q18" s="682" t="s">
        <v>5197</v>
      </c>
      <c r="R18" s="28">
        <v>20</v>
      </c>
      <c r="S18" s="505" t="s">
        <v>5207</v>
      </c>
      <c r="T18" s="505" t="s">
        <v>5208</v>
      </c>
      <c r="U18" s="693" t="s">
        <v>5209</v>
      </c>
    </row>
    <row r="19" spans="1:21" ht="51">
      <c r="A19" s="28">
        <v>11</v>
      </c>
      <c r="B19" s="55"/>
      <c r="C19" s="57" t="s">
        <v>2107</v>
      </c>
      <c r="D19" s="57" t="s">
        <v>2613</v>
      </c>
      <c r="E19" s="203" t="s">
        <v>5210</v>
      </c>
      <c r="F19" s="88" t="s">
        <v>30</v>
      </c>
      <c r="G19" s="690" t="s">
        <v>89</v>
      </c>
      <c r="H19" s="690" t="s">
        <v>90</v>
      </c>
      <c r="I19" s="690" t="s">
        <v>5</v>
      </c>
      <c r="J19" s="57" t="s">
        <v>5211</v>
      </c>
      <c r="K19" s="28">
        <v>150000</v>
      </c>
      <c r="L19" s="28">
        <v>94500</v>
      </c>
      <c r="M19" s="682" t="s">
        <v>5212</v>
      </c>
      <c r="N19" s="28">
        <v>105000</v>
      </c>
      <c r="O19" s="28">
        <v>20</v>
      </c>
      <c r="P19" s="28">
        <v>105000</v>
      </c>
      <c r="Q19" s="682" t="s">
        <v>5213</v>
      </c>
      <c r="R19" s="28">
        <v>20</v>
      </c>
      <c r="S19" s="505" t="s">
        <v>5214</v>
      </c>
      <c r="T19" s="505" t="s">
        <v>5215</v>
      </c>
      <c r="U19" s="693" t="s">
        <v>5216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H6:J6"/>
    <mergeCell ref="Q6:R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23"/>
  <sheetViews>
    <sheetView workbookViewId="0">
      <selection activeCell="A9" sqref="A9:B23"/>
    </sheetView>
  </sheetViews>
  <sheetFormatPr defaultRowHeight="15"/>
  <sheetData>
    <row r="1" spans="1:21" ht="18.7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190"/>
      <c r="T1" s="190"/>
      <c r="U1" s="686"/>
    </row>
    <row r="2" spans="1:21" ht="18.75">
      <c r="A2" s="605" t="s">
        <v>4794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190"/>
      <c r="T2" s="190"/>
      <c r="U2" s="686"/>
    </row>
    <row r="3" spans="1:21" ht="18.75">
      <c r="A3" s="605" t="s">
        <v>4795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190"/>
      <c r="T3" s="190"/>
      <c r="U3" s="686"/>
    </row>
    <row r="4" spans="1:21" ht="18.75">
      <c r="A4" s="605" t="s">
        <v>4796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190"/>
      <c r="T4" s="190"/>
      <c r="U4" s="686"/>
    </row>
    <row r="5" spans="1:21" ht="18.75">
      <c r="A5" s="641" t="s">
        <v>5149</v>
      </c>
      <c r="B5" s="641"/>
      <c r="C5" s="641"/>
      <c r="D5" s="641"/>
      <c r="E5" s="641"/>
      <c r="F5" s="641"/>
      <c r="G5" s="641"/>
      <c r="H5" s="164"/>
      <c r="I5" s="164"/>
      <c r="J5" s="687"/>
      <c r="K5" s="648"/>
      <c r="L5" s="649"/>
      <c r="M5" s="106" t="s">
        <v>3319</v>
      </c>
      <c r="N5" s="179"/>
      <c r="O5" s="650"/>
      <c r="P5" s="651"/>
      <c r="Q5" s="688"/>
      <c r="R5" s="151" t="s">
        <v>674</v>
      </c>
      <c r="S5" s="190"/>
      <c r="T5" s="190"/>
      <c r="U5" s="686"/>
    </row>
    <row r="6" spans="1:21" ht="15.75">
      <c r="A6" s="653"/>
      <c r="B6" s="108"/>
      <c r="C6" s="108"/>
      <c r="D6" s="108"/>
      <c r="E6" s="113"/>
      <c r="F6" s="194"/>
      <c r="G6" s="166"/>
      <c r="H6" s="654" t="s">
        <v>5217</v>
      </c>
      <c r="I6" s="654"/>
      <c r="J6" s="654"/>
      <c r="K6" s="655"/>
      <c r="L6" s="655"/>
      <c r="M6" s="112"/>
      <c r="N6" s="180"/>
      <c r="O6" s="657"/>
      <c r="P6" s="657"/>
      <c r="Q6" s="646" t="s">
        <v>675</v>
      </c>
      <c r="R6" s="646"/>
      <c r="S6" s="190"/>
      <c r="T6" s="190"/>
      <c r="U6" s="686"/>
    </row>
    <row r="7" spans="1:21" ht="15.75">
      <c r="A7" s="642" t="s">
        <v>651</v>
      </c>
      <c r="B7" s="642"/>
      <c r="C7" s="642"/>
      <c r="D7" s="108"/>
      <c r="E7" s="113"/>
      <c r="F7" s="194"/>
      <c r="G7" s="166"/>
      <c r="H7" s="166"/>
      <c r="I7" s="166"/>
      <c r="J7" s="109"/>
      <c r="K7" s="655"/>
      <c r="L7" s="655"/>
      <c r="M7" s="112"/>
      <c r="N7" s="180"/>
      <c r="O7" s="657"/>
      <c r="P7" s="645" t="s">
        <v>676</v>
      </c>
      <c r="Q7" s="645"/>
      <c r="R7" s="645"/>
      <c r="S7" s="190"/>
      <c r="T7" s="190"/>
      <c r="U7" s="686"/>
    </row>
    <row r="8" spans="1:21" ht="60">
      <c r="A8" s="658" t="s">
        <v>190</v>
      </c>
      <c r="B8" s="659" t="s">
        <v>191</v>
      </c>
      <c r="C8" s="659" t="s">
        <v>192</v>
      </c>
      <c r="D8" s="659" t="s">
        <v>193</v>
      </c>
      <c r="E8" s="659" t="s">
        <v>194</v>
      </c>
      <c r="F8" s="659" t="s">
        <v>9</v>
      </c>
      <c r="G8" s="659" t="s">
        <v>195</v>
      </c>
      <c r="H8" s="659" t="s">
        <v>196</v>
      </c>
      <c r="I8" s="659" t="s">
        <v>197</v>
      </c>
      <c r="J8" s="659" t="s">
        <v>198</v>
      </c>
      <c r="K8" s="660" t="s">
        <v>199</v>
      </c>
      <c r="L8" s="661" t="s">
        <v>5218</v>
      </c>
      <c r="M8" s="659" t="s">
        <v>201</v>
      </c>
      <c r="N8" s="659" t="s">
        <v>202</v>
      </c>
      <c r="O8" s="659" t="s">
        <v>203</v>
      </c>
      <c r="P8" s="659" t="s">
        <v>202</v>
      </c>
      <c r="Q8" s="659" t="s">
        <v>201</v>
      </c>
      <c r="R8" s="659" t="s">
        <v>203</v>
      </c>
      <c r="S8" s="660" t="s">
        <v>1526</v>
      </c>
      <c r="T8" s="660" t="s">
        <v>1527</v>
      </c>
      <c r="U8" s="665" t="s">
        <v>3251</v>
      </c>
    </row>
    <row r="9" spans="1:21" ht="45">
      <c r="A9" s="28">
        <v>1</v>
      </c>
      <c r="B9" s="55"/>
      <c r="C9" s="57" t="s">
        <v>5219</v>
      </c>
      <c r="D9" s="57" t="s">
        <v>2080</v>
      </c>
      <c r="E9" s="203" t="s">
        <v>5220</v>
      </c>
      <c r="F9" s="88" t="s">
        <v>30</v>
      </c>
      <c r="G9" s="119" t="s">
        <v>5221</v>
      </c>
      <c r="H9" s="119" t="s">
        <v>90</v>
      </c>
      <c r="I9" s="683" t="s">
        <v>5</v>
      </c>
      <c r="J9" s="57" t="s">
        <v>1568</v>
      </c>
      <c r="K9" s="28">
        <v>0</v>
      </c>
      <c r="L9" s="28">
        <v>27000</v>
      </c>
      <c r="M9" s="28" t="s">
        <v>5222</v>
      </c>
      <c r="N9" s="57">
        <v>30000</v>
      </c>
      <c r="O9" s="28">
        <v>20</v>
      </c>
      <c r="P9" s="57">
        <v>30000</v>
      </c>
      <c r="Q9" s="28" t="s">
        <v>5223</v>
      </c>
      <c r="R9" s="28">
        <v>20</v>
      </c>
      <c r="S9" s="505" t="s">
        <v>4844</v>
      </c>
      <c r="T9" s="505" t="s">
        <v>5224</v>
      </c>
      <c r="U9" s="505" t="s">
        <v>4842</v>
      </c>
    </row>
    <row r="10" spans="1:21" ht="89.25">
      <c r="A10" s="28">
        <v>2</v>
      </c>
      <c r="B10" s="55"/>
      <c r="C10" s="57" t="s">
        <v>5225</v>
      </c>
      <c r="D10" s="57" t="s">
        <v>1774</v>
      </c>
      <c r="E10" s="694" t="s">
        <v>5226</v>
      </c>
      <c r="F10" s="88" t="s">
        <v>30</v>
      </c>
      <c r="G10" s="119" t="s">
        <v>5221</v>
      </c>
      <c r="H10" s="119" t="s">
        <v>90</v>
      </c>
      <c r="I10" s="683" t="s">
        <v>5</v>
      </c>
      <c r="J10" s="73" t="s">
        <v>3817</v>
      </c>
      <c r="K10" s="28">
        <v>0</v>
      </c>
      <c r="L10" s="28">
        <v>27000</v>
      </c>
      <c r="M10" s="28" t="s">
        <v>5222</v>
      </c>
      <c r="N10" s="57">
        <v>30000</v>
      </c>
      <c r="O10" s="28">
        <v>20</v>
      </c>
      <c r="P10" s="57">
        <v>30000</v>
      </c>
      <c r="Q10" s="28" t="s">
        <v>5223</v>
      </c>
      <c r="R10" s="28">
        <v>20</v>
      </c>
      <c r="S10" s="505" t="s">
        <v>4838</v>
      </c>
      <c r="T10" s="505" t="s">
        <v>5227</v>
      </c>
      <c r="U10" s="505" t="s">
        <v>4836</v>
      </c>
    </row>
    <row r="11" spans="1:21" ht="51">
      <c r="A11" s="28">
        <v>3</v>
      </c>
      <c r="B11" s="55"/>
      <c r="C11" s="57" t="s">
        <v>5228</v>
      </c>
      <c r="D11" s="57" t="s">
        <v>1783</v>
      </c>
      <c r="E11" s="203" t="s">
        <v>5229</v>
      </c>
      <c r="F11" s="88" t="s">
        <v>30</v>
      </c>
      <c r="G11" s="119" t="s">
        <v>5221</v>
      </c>
      <c r="H11" s="119" t="s">
        <v>90</v>
      </c>
      <c r="I11" s="683" t="s">
        <v>5</v>
      </c>
      <c r="J11" s="73" t="s">
        <v>3817</v>
      </c>
      <c r="K11" s="28">
        <v>0</v>
      </c>
      <c r="L11" s="28">
        <v>27000</v>
      </c>
      <c r="M11" s="28" t="s">
        <v>5222</v>
      </c>
      <c r="N11" s="57">
        <v>30000</v>
      </c>
      <c r="O11" s="28">
        <v>20</v>
      </c>
      <c r="P11" s="57">
        <v>30000</v>
      </c>
      <c r="Q11" s="28" t="s">
        <v>5223</v>
      </c>
      <c r="R11" s="28">
        <v>20</v>
      </c>
      <c r="S11" s="505" t="s">
        <v>4831</v>
      </c>
      <c r="T11" s="505" t="s">
        <v>5230</v>
      </c>
      <c r="U11" s="505" t="s">
        <v>4829</v>
      </c>
    </row>
    <row r="12" spans="1:21" ht="89.25">
      <c r="A12" s="28">
        <v>4</v>
      </c>
      <c r="B12" s="55"/>
      <c r="C12" s="57" t="s">
        <v>5231</v>
      </c>
      <c r="D12" s="57" t="s">
        <v>5232</v>
      </c>
      <c r="E12" s="203" t="s">
        <v>5233</v>
      </c>
      <c r="F12" s="88" t="s">
        <v>30</v>
      </c>
      <c r="G12" s="87" t="s">
        <v>2281</v>
      </c>
      <c r="H12" s="119" t="s">
        <v>90</v>
      </c>
      <c r="I12" s="690" t="s">
        <v>6</v>
      </c>
      <c r="J12" s="57" t="s">
        <v>1568</v>
      </c>
      <c r="K12" s="28">
        <v>0</v>
      </c>
      <c r="L12" s="28">
        <v>129600</v>
      </c>
      <c r="M12" s="28" t="s">
        <v>5222</v>
      </c>
      <c r="N12" s="57">
        <v>144000</v>
      </c>
      <c r="O12" s="28">
        <v>20</v>
      </c>
      <c r="P12" s="57">
        <v>144000</v>
      </c>
      <c r="Q12" s="28" t="s">
        <v>5223</v>
      </c>
      <c r="R12" s="28">
        <v>20</v>
      </c>
      <c r="S12" s="505" t="s">
        <v>4825</v>
      </c>
      <c r="T12" s="505" t="s">
        <v>5234</v>
      </c>
      <c r="U12" s="505" t="s">
        <v>4823</v>
      </c>
    </row>
    <row r="13" spans="1:21" ht="45">
      <c r="A13" s="28">
        <v>5</v>
      </c>
      <c r="B13" s="55"/>
      <c r="C13" s="57" t="s">
        <v>5235</v>
      </c>
      <c r="D13" s="57" t="s">
        <v>1686</v>
      </c>
      <c r="E13" s="203" t="s">
        <v>5236</v>
      </c>
      <c r="F13" s="88" t="s">
        <v>30</v>
      </c>
      <c r="G13" s="119" t="s">
        <v>5221</v>
      </c>
      <c r="H13" s="119" t="s">
        <v>90</v>
      </c>
      <c r="I13" s="683" t="s">
        <v>5</v>
      </c>
      <c r="J13" s="73" t="s">
        <v>3817</v>
      </c>
      <c r="K13" s="28">
        <v>0</v>
      </c>
      <c r="L13" s="28">
        <v>13500</v>
      </c>
      <c r="M13" s="28" t="s">
        <v>5222</v>
      </c>
      <c r="N13" s="57">
        <v>15000</v>
      </c>
      <c r="O13" s="28">
        <v>20</v>
      </c>
      <c r="P13" s="57">
        <v>15000</v>
      </c>
      <c r="Q13" s="28" t="s">
        <v>5223</v>
      </c>
      <c r="R13" s="28">
        <v>20</v>
      </c>
      <c r="S13" s="505" t="s">
        <v>4818</v>
      </c>
      <c r="T13" s="505" t="s">
        <v>5237</v>
      </c>
      <c r="U13" s="505" t="s">
        <v>4816</v>
      </c>
    </row>
    <row r="14" spans="1:21" ht="63.75">
      <c r="A14" s="28">
        <v>6</v>
      </c>
      <c r="B14" s="55"/>
      <c r="C14" s="57" t="s">
        <v>5238</v>
      </c>
      <c r="D14" s="57" t="s">
        <v>5239</v>
      </c>
      <c r="E14" s="203" t="s">
        <v>5240</v>
      </c>
      <c r="F14" s="88" t="s">
        <v>30</v>
      </c>
      <c r="G14" s="87" t="s">
        <v>2281</v>
      </c>
      <c r="H14" s="119" t="s">
        <v>90</v>
      </c>
      <c r="I14" s="690" t="s">
        <v>6</v>
      </c>
      <c r="J14" s="73" t="s">
        <v>5241</v>
      </c>
      <c r="K14" s="28">
        <v>0</v>
      </c>
      <c r="L14" s="28">
        <v>27000</v>
      </c>
      <c r="M14" s="28" t="s">
        <v>5222</v>
      </c>
      <c r="N14" s="57">
        <v>30000</v>
      </c>
      <c r="O14" s="28">
        <v>20</v>
      </c>
      <c r="P14" s="57">
        <v>30000</v>
      </c>
      <c r="Q14" s="28" t="s">
        <v>5223</v>
      </c>
      <c r="R14" s="28">
        <v>20</v>
      </c>
      <c r="S14" s="505" t="s">
        <v>4811</v>
      </c>
      <c r="T14" s="505" t="s">
        <v>5242</v>
      </c>
      <c r="U14" s="505" t="s">
        <v>4809</v>
      </c>
    </row>
    <row r="15" spans="1:21" ht="51">
      <c r="A15" s="28">
        <v>7</v>
      </c>
      <c r="B15" s="55"/>
      <c r="C15" s="57" t="s">
        <v>5150</v>
      </c>
      <c r="D15" s="57" t="s">
        <v>5151</v>
      </c>
      <c r="E15" s="203" t="s">
        <v>5152</v>
      </c>
      <c r="F15" s="83" t="s">
        <v>30</v>
      </c>
      <c r="G15" s="119" t="s">
        <v>5221</v>
      </c>
      <c r="H15" s="119" t="s">
        <v>90</v>
      </c>
      <c r="I15" s="683" t="s">
        <v>5</v>
      </c>
      <c r="J15" s="57" t="s">
        <v>4348</v>
      </c>
      <c r="K15" s="28">
        <v>0</v>
      </c>
      <c r="L15" s="28">
        <v>13500</v>
      </c>
      <c r="M15" s="28" t="s">
        <v>5243</v>
      </c>
      <c r="N15" s="57">
        <v>15000</v>
      </c>
      <c r="O15" s="28">
        <v>20</v>
      </c>
      <c r="P15" s="57">
        <v>15000</v>
      </c>
      <c r="Q15" s="28" t="s">
        <v>5223</v>
      </c>
      <c r="R15" s="28">
        <v>20</v>
      </c>
      <c r="S15" s="505" t="s">
        <v>5154</v>
      </c>
      <c r="T15" s="505" t="s">
        <v>5244</v>
      </c>
      <c r="U15" s="505" t="s">
        <v>5156</v>
      </c>
    </row>
    <row r="16" spans="1:21" ht="51">
      <c r="A16" s="28">
        <v>8</v>
      </c>
      <c r="B16" s="55"/>
      <c r="C16" s="57" t="s">
        <v>5170</v>
      </c>
      <c r="D16" s="57" t="s">
        <v>5171</v>
      </c>
      <c r="E16" s="203" t="s">
        <v>5172</v>
      </c>
      <c r="F16" s="83" t="s">
        <v>30</v>
      </c>
      <c r="G16" s="119" t="s">
        <v>5221</v>
      </c>
      <c r="H16" s="119" t="s">
        <v>90</v>
      </c>
      <c r="I16" s="683" t="s">
        <v>5</v>
      </c>
      <c r="J16" s="57" t="s">
        <v>4348</v>
      </c>
      <c r="K16" s="28">
        <v>0</v>
      </c>
      <c r="L16" s="28">
        <v>45000</v>
      </c>
      <c r="M16" s="28" t="s">
        <v>5243</v>
      </c>
      <c r="N16" s="57">
        <v>45000</v>
      </c>
      <c r="O16" s="28">
        <v>20</v>
      </c>
      <c r="P16" s="57">
        <v>45000</v>
      </c>
      <c r="Q16" s="28" t="s">
        <v>5223</v>
      </c>
      <c r="R16" s="28">
        <v>20</v>
      </c>
      <c r="S16" s="505" t="s">
        <v>5173</v>
      </c>
      <c r="T16" s="505" t="s">
        <v>5245</v>
      </c>
      <c r="U16" s="505" t="s">
        <v>5175</v>
      </c>
    </row>
    <row r="17" spans="1:21" ht="76.5">
      <c r="A17" s="28">
        <v>9</v>
      </c>
      <c r="B17" s="55"/>
      <c r="C17" s="691" t="s">
        <v>5176</v>
      </c>
      <c r="D17" s="62" t="s">
        <v>5177</v>
      </c>
      <c r="E17" s="669" t="s">
        <v>5178</v>
      </c>
      <c r="F17" s="83" t="s">
        <v>30</v>
      </c>
      <c r="G17" s="119" t="s">
        <v>5221</v>
      </c>
      <c r="H17" s="690" t="s">
        <v>100</v>
      </c>
      <c r="I17" s="683" t="s">
        <v>5</v>
      </c>
      <c r="J17" s="62" t="s">
        <v>5001</v>
      </c>
      <c r="K17" s="28">
        <v>0</v>
      </c>
      <c r="L17" s="28">
        <v>45000</v>
      </c>
      <c r="M17" s="28" t="s">
        <v>5243</v>
      </c>
      <c r="N17" s="62">
        <v>45000</v>
      </c>
      <c r="O17" s="28">
        <v>20</v>
      </c>
      <c r="P17" s="62">
        <v>45000</v>
      </c>
      <c r="Q17" s="28" t="s">
        <v>5223</v>
      </c>
      <c r="R17" s="28">
        <v>20</v>
      </c>
      <c r="S17" s="508" t="s">
        <v>5179</v>
      </c>
      <c r="T17" s="508" t="s">
        <v>5246</v>
      </c>
      <c r="U17" s="508" t="s">
        <v>5181</v>
      </c>
    </row>
    <row r="18" spans="1:21" ht="90">
      <c r="A18" s="28">
        <v>10</v>
      </c>
      <c r="B18" s="55"/>
      <c r="C18" s="57" t="s">
        <v>5247</v>
      </c>
      <c r="D18" s="57" t="s">
        <v>5248</v>
      </c>
      <c r="E18" s="57" t="s">
        <v>5249</v>
      </c>
      <c r="F18" s="88" t="s">
        <v>30</v>
      </c>
      <c r="G18" s="690" t="s">
        <v>89</v>
      </c>
      <c r="H18" s="690" t="s">
        <v>90</v>
      </c>
      <c r="I18" s="690" t="s">
        <v>6</v>
      </c>
      <c r="J18" s="57" t="s">
        <v>5250</v>
      </c>
      <c r="K18" s="28">
        <v>0</v>
      </c>
      <c r="L18" s="28">
        <v>40500</v>
      </c>
      <c r="M18" s="28" t="s">
        <v>5251</v>
      </c>
      <c r="N18" s="28">
        <v>45000</v>
      </c>
      <c r="O18" s="28">
        <v>20</v>
      </c>
      <c r="P18" s="28">
        <v>45000</v>
      </c>
      <c r="Q18" s="28" t="s">
        <v>5252</v>
      </c>
      <c r="R18" s="28">
        <v>20</v>
      </c>
      <c r="S18" s="505" t="s">
        <v>5167</v>
      </c>
      <c r="T18" s="505" t="s">
        <v>5168</v>
      </c>
      <c r="U18" s="668" t="s">
        <v>5169</v>
      </c>
    </row>
    <row r="19" spans="1:21" ht="38.25">
      <c r="A19" s="28">
        <v>11</v>
      </c>
      <c r="B19" s="55"/>
      <c r="C19" s="57" t="s">
        <v>5253</v>
      </c>
      <c r="D19" s="57" t="s">
        <v>5254</v>
      </c>
      <c r="E19" s="203" t="s">
        <v>5255</v>
      </c>
      <c r="F19" s="88" t="s">
        <v>30</v>
      </c>
      <c r="G19" s="87" t="s">
        <v>89</v>
      </c>
      <c r="H19" s="87" t="s">
        <v>90</v>
      </c>
      <c r="I19" s="87" t="s">
        <v>5</v>
      </c>
      <c r="J19" s="57" t="s">
        <v>5256</v>
      </c>
      <c r="K19" s="28">
        <v>0</v>
      </c>
      <c r="L19" s="28">
        <v>40500</v>
      </c>
      <c r="M19" s="127" t="s">
        <v>5257</v>
      </c>
      <c r="N19" s="28">
        <v>45000</v>
      </c>
      <c r="O19" s="28">
        <v>20</v>
      </c>
      <c r="P19" s="28">
        <v>45000</v>
      </c>
      <c r="Q19" s="127" t="s">
        <v>5258</v>
      </c>
      <c r="R19" s="28">
        <v>20</v>
      </c>
      <c r="S19" s="505" t="s">
        <v>5214</v>
      </c>
      <c r="T19" s="505" t="s">
        <v>5215</v>
      </c>
      <c r="U19" s="505" t="s">
        <v>5259</v>
      </c>
    </row>
    <row r="20" spans="1:21" ht="45">
      <c r="A20" s="28">
        <v>12</v>
      </c>
      <c r="B20" s="55"/>
      <c r="C20" s="57" t="s">
        <v>5260</v>
      </c>
      <c r="D20" s="57" t="s">
        <v>5261</v>
      </c>
      <c r="E20" s="203" t="s">
        <v>5262</v>
      </c>
      <c r="F20" s="87" t="s">
        <v>30</v>
      </c>
      <c r="G20" s="87" t="s">
        <v>89</v>
      </c>
      <c r="H20" s="87" t="s">
        <v>90</v>
      </c>
      <c r="I20" s="87" t="s">
        <v>6</v>
      </c>
      <c r="J20" s="57" t="s">
        <v>4805</v>
      </c>
      <c r="K20" s="28">
        <v>0</v>
      </c>
      <c r="L20" s="28">
        <v>27000</v>
      </c>
      <c r="M20" s="127" t="s">
        <v>5263</v>
      </c>
      <c r="N20" s="28">
        <v>30000</v>
      </c>
      <c r="O20" s="28">
        <v>20</v>
      </c>
      <c r="P20" s="28">
        <v>30000</v>
      </c>
      <c r="Q20" s="127" t="s">
        <v>5264</v>
      </c>
      <c r="R20" s="28">
        <v>20</v>
      </c>
      <c r="S20" s="505" t="s">
        <v>5161</v>
      </c>
      <c r="T20" s="505" t="s">
        <v>5162</v>
      </c>
      <c r="U20" s="505" t="s">
        <v>5163</v>
      </c>
    </row>
    <row r="21" spans="1:21" ht="89.25">
      <c r="A21" s="28">
        <v>13</v>
      </c>
      <c r="B21" s="55"/>
      <c r="C21" s="57" t="s">
        <v>5265</v>
      </c>
      <c r="D21" s="57" t="s">
        <v>5266</v>
      </c>
      <c r="E21" s="203" t="s">
        <v>5267</v>
      </c>
      <c r="F21" s="87" t="s">
        <v>30</v>
      </c>
      <c r="G21" s="87" t="s">
        <v>89</v>
      </c>
      <c r="H21" s="87" t="s">
        <v>90</v>
      </c>
      <c r="I21" s="87" t="s">
        <v>5</v>
      </c>
      <c r="J21" s="57" t="s">
        <v>5268</v>
      </c>
      <c r="K21" s="28">
        <v>0</v>
      </c>
      <c r="L21" s="28">
        <v>13500</v>
      </c>
      <c r="M21" s="127" t="s">
        <v>5269</v>
      </c>
      <c r="N21" s="73">
        <v>15000</v>
      </c>
      <c r="O21" s="28">
        <v>20</v>
      </c>
      <c r="P21" s="73">
        <v>15000</v>
      </c>
      <c r="Q21" s="127" t="s">
        <v>5270</v>
      </c>
      <c r="R21" s="28">
        <v>20</v>
      </c>
      <c r="S21" s="505" t="s">
        <v>5198</v>
      </c>
      <c r="T21" s="505" t="s">
        <v>5199</v>
      </c>
      <c r="U21" s="668" t="s">
        <v>5200</v>
      </c>
    </row>
    <row r="22" spans="1:21" ht="51">
      <c r="A22" s="28">
        <v>14</v>
      </c>
      <c r="B22" s="55"/>
      <c r="C22" s="57" t="s">
        <v>5271</v>
      </c>
      <c r="D22" s="57" t="s">
        <v>5272</v>
      </c>
      <c r="E22" s="203" t="s">
        <v>5273</v>
      </c>
      <c r="F22" s="87" t="s">
        <v>30</v>
      </c>
      <c r="G22" s="87" t="s">
        <v>89</v>
      </c>
      <c r="H22" s="87" t="s">
        <v>90</v>
      </c>
      <c r="I22" s="87" t="s">
        <v>5</v>
      </c>
      <c r="J22" s="57" t="s">
        <v>5268</v>
      </c>
      <c r="K22" s="28">
        <v>0</v>
      </c>
      <c r="L22" s="28">
        <v>40500</v>
      </c>
      <c r="M22" s="127" t="s">
        <v>5269</v>
      </c>
      <c r="N22" s="73">
        <v>45000</v>
      </c>
      <c r="O22" s="28">
        <v>20</v>
      </c>
      <c r="P22" s="73">
        <v>45000</v>
      </c>
      <c r="Q22" s="127" t="s">
        <v>5270</v>
      </c>
      <c r="R22" s="28">
        <v>20</v>
      </c>
      <c r="S22" s="505" t="s">
        <v>5207</v>
      </c>
      <c r="T22" s="505" t="s">
        <v>5208</v>
      </c>
      <c r="U22" s="668" t="s">
        <v>5209</v>
      </c>
    </row>
    <row r="23" spans="1:21" ht="63.75">
      <c r="A23" s="28">
        <v>15</v>
      </c>
      <c r="B23" s="55"/>
      <c r="C23" s="57" t="s">
        <v>5274</v>
      </c>
      <c r="D23" s="57" t="s">
        <v>5275</v>
      </c>
      <c r="E23" s="203" t="s">
        <v>5276</v>
      </c>
      <c r="F23" s="87" t="s">
        <v>30</v>
      </c>
      <c r="G23" s="87" t="s">
        <v>2388</v>
      </c>
      <c r="H23" s="87" t="s">
        <v>90</v>
      </c>
      <c r="I23" s="87" t="s">
        <v>6</v>
      </c>
      <c r="J23" s="57" t="s">
        <v>5268</v>
      </c>
      <c r="K23" s="28">
        <v>0</v>
      </c>
      <c r="L23" s="28">
        <v>108000</v>
      </c>
      <c r="M23" s="127" t="s">
        <v>5269</v>
      </c>
      <c r="N23" s="73">
        <v>120000</v>
      </c>
      <c r="O23" s="28">
        <v>20</v>
      </c>
      <c r="P23" s="73">
        <v>120000</v>
      </c>
      <c r="Q23" s="127" t="s">
        <v>5270</v>
      </c>
      <c r="R23" s="28">
        <v>20</v>
      </c>
      <c r="S23" s="505" t="s">
        <v>5185</v>
      </c>
      <c r="T23" s="505" t="s">
        <v>5186</v>
      </c>
      <c r="U23" s="668" t="s">
        <v>5187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H6:J6"/>
    <mergeCell ref="Q6:R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>
      <selection activeCell="L9" sqref="L9"/>
    </sheetView>
  </sheetViews>
  <sheetFormatPr defaultRowHeight="15"/>
  <sheetData>
    <row r="1" spans="1:21" ht="18.7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190"/>
      <c r="T1" s="190"/>
      <c r="U1" s="647"/>
    </row>
    <row r="2" spans="1:21" ht="18.75">
      <c r="A2" s="605" t="s">
        <v>4794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190"/>
      <c r="T2" s="190"/>
      <c r="U2" s="647"/>
    </row>
    <row r="3" spans="1:21" ht="18.75">
      <c r="A3" s="605" t="s">
        <v>4795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190"/>
      <c r="T3" s="190"/>
      <c r="U3" s="647"/>
    </row>
    <row r="4" spans="1:21" ht="18.75">
      <c r="A4" s="605" t="s">
        <v>4796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190"/>
      <c r="T4" s="190"/>
      <c r="U4" s="647"/>
    </row>
    <row r="5" spans="1:21" ht="18">
      <c r="A5" s="641" t="s">
        <v>5149</v>
      </c>
      <c r="B5" s="641"/>
      <c r="C5" s="641"/>
      <c r="D5" s="641"/>
      <c r="E5" s="641"/>
      <c r="F5" s="641"/>
      <c r="G5" s="641"/>
      <c r="H5" s="164"/>
      <c r="I5" s="164"/>
      <c r="J5" s="695"/>
      <c r="K5" s="696"/>
      <c r="L5" s="696"/>
      <c r="M5" s="192"/>
      <c r="N5" s="179"/>
      <c r="O5" s="697"/>
      <c r="P5" s="651"/>
      <c r="Q5" s="652"/>
      <c r="R5" s="151" t="s">
        <v>674</v>
      </c>
      <c r="S5" s="190"/>
      <c r="T5" s="190"/>
      <c r="U5" s="647"/>
    </row>
    <row r="6" spans="1:21" ht="15.75">
      <c r="A6" s="653"/>
      <c r="B6" s="108"/>
      <c r="C6" s="108"/>
      <c r="D6" s="108"/>
      <c r="E6" s="113"/>
      <c r="F6" s="166"/>
      <c r="G6" s="166"/>
      <c r="H6" s="166"/>
      <c r="I6" s="166"/>
      <c r="J6" s="113"/>
      <c r="K6" s="698"/>
      <c r="L6" s="698"/>
      <c r="M6" s="675" t="s">
        <v>169</v>
      </c>
      <c r="N6" s="675"/>
      <c r="O6" s="699"/>
      <c r="P6" s="657"/>
      <c r="Q6" s="644" t="s">
        <v>1523</v>
      </c>
      <c r="R6" s="644"/>
      <c r="S6" s="190"/>
      <c r="T6" s="190"/>
      <c r="U6" s="647"/>
    </row>
    <row r="7" spans="1:21" ht="15.75">
      <c r="A7" s="642" t="s">
        <v>651</v>
      </c>
      <c r="B7" s="642"/>
      <c r="C7" s="642"/>
      <c r="D7" s="108"/>
      <c r="E7" s="113"/>
      <c r="F7" s="166"/>
      <c r="G7" s="166"/>
      <c r="H7" s="166"/>
      <c r="I7" s="166"/>
      <c r="J7" s="113"/>
      <c r="K7" s="698"/>
      <c r="L7" s="698"/>
      <c r="M7" s="195"/>
      <c r="N7" s="180"/>
      <c r="O7" s="699"/>
      <c r="P7" s="645" t="s">
        <v>676</v>
      </c>
      <c r="Q7" s="645"/>
      <c r="R7" s="645"/>
      <c r="S7" s="190"/>
      <c r="T7" s="190"/>
      <c r="U7" s="647"/>
    </row>
    <row r="8" spans="1:21" ht="60">
      <c r="A8" s="87" t="s">
        <v>190</v>
      </c>
      <c r="B8" s="87" t="s">
        <v>191</v>
      </c>
      <c r="C8" s="659" t="s">
        <v>192</v>
      </c>
      <c r="D8" s="87" t="s">
        <v>193</v>
      </c>
      <c r="E8" s="659" t="s">
        <v>194</v>
      </c>
      <c r="F8" s="659" t="s">
        <v>9</v>
      </c>
      <c r="G8" s="87" t="s">
        <v>195</v>
      </c>
      <c r="H8" s="659" t="s">
        <v>196</v>
      </c>
      <c r="I8" s="87" t="s">
        <v>197</v>
      </c>
      <c r="J8" s="87" t="s">
        <v>620</v>
      </c>
      <c r="K8" s="87" t="s">
        <v>621</v>
      </c>
      <c r="L8" s="87" t="s">
        <v>622</v>
      </c>
      <c r="M8" s="87" t="s">
        <v>623</v>
      </c>
      <c r="N8" s="87" t="s">
        <v>624</v>
      </c>
      <c r="O8" s="87" t="s">
        <v>625</v>
      </c>
      <c r="P8" s="658" t="s">
        <v>202</v>
      </c>
      <c r="Q8" s="87" t="s">
        <v>201</v>
      </c>
      <c r="R8" s="87" t="s">
        <v>203</v>
      </c>
      <c r="S8" s="660" t="s">
        <v>1526</v>
      </c>
      <c r="T8" s="677" t="s">
        <v>5105</v>
      </c>
      <c r="U8" s="677" t="s">
        <v>3251</v>
      </c>
    </row>
    <row r="9" spans="1:21" ht="101.25">
      <c r="A9" s="28">
        <v>1</v>
      </c>
      <c r="B9" s="55"/>
      <c r="C9" s="57" t="s">
        <v>2363</v>
      </c>
      <c r="D9" s="57" t="s">
        <v>5148</v>
      </c>
      <c r="E9" s="689" t="s">
        <v>5147</v>
      </c>
      <c r="F9" s="88" t="s">
        <v>30</v>
      </c>
      <c r="G9" s="692" t="s">
        <v>89</v>
      </c>
      <c r="H9" s="692" t="s">
        <v>90</v>
      </c>
      <c r="I9" s="683" t="s">
        <v>5</v>
      </c>
      <c r="J9" s="689" t="s">
        <v>5146</v>
      </c>
      <c r="K9" s="689" t="s">
        <v>5145</v>
      </c>
      <c r="L9" s="57" t="s">
        <v>5144</v>
      </c>
      <c r="M9" s="57" t="s">
        <v>5143</v>
      </c>
      <c r="N9" s="28"/>
      <c r="O9" s="88" t="s">
        <v>5302</v>
      </c>
      <c r="P9" s="28">
        <v>48000</v>
      </c>
      <c r="Q9" s="28" t="s">
        <v>5153</v>
      </c>
      <c r="R9" s="28" t="s">
        <v>5291</v>
      </c>
      <c r="S9" s="505" t="s">
        <v>5141</v>
      </c>
      <c r="T9" s="505" t="s">
        <v>5140</v>
      </c>
      <c r="U9" s="505" t="s">
        <v>5139</v>
      </c>
    </row>
    <row r="10" spans="1:21" ht="102">
      <c r="A10" s="28">
        <v>2</v>
      </c>
      <c r="B10" s="55"/>
      <c r="C10" s="57" t="s">
        <v>5301</v>
      </c>
      <c r="D10" s="57" t="s">
        <v>5300</v>
      </c>
      <c r="E10" s="203" t="s">
        <v>5299</v>
      </c>
      <c r="F10" s="88" t="s">
        <v>30</v>
      </c>
      <c r="G10" s="683" t="s">
        <v>2388</v>
      </c>
      <c r="H10" s="683" t="s">
        <v>90</v>
      </c>
      <c r="I10" s="683" t="s">
        <v>6</v>
      </c>
      <c r="J10" s="203" t="s">
        <v>5298</v>
      </c>
      <c r="K10" s="203" t="s">
        <v>5297</v>
      </c>
      <c r="L10" s="57" t="s">
        <v>5296</v>
      </c>
      <c r="M10" s="57" t="s">
        <v>5143</v>
      </c>
      <c r="N10" s="28">
        <v>250000</v>
      </c>
      <c r="O10" s="88" t="s">
        <v>5295</v>
      </c>
      <c r="P10" s="28">
        <v>50000</v>
      </c>
      <c r="Q10" s="682" t="s">
        <v>5197</v>
      </c>
      <c r="R10" s="28" t="s">
        <v>4767</v>
      </c>
      <c r="S10" s="668" t="s">
        <v>3241</v>
      </c>
      <c r="T10" s="505" t="s">
        <v>3242</v>
      </c>
      <c r="U10" s="505" t="s">
        <v>5132</v>
      </c>
    </row>
    <row r="11" spans="1:21" ht="102">
      <c r="A11" s="28">
        <v>3</v>
      </c>
      <c r="B11" s="55"/>
      <c r="C11" s="87" t="s">
        <v>5301</v>
      </c>
      <c r="D11" s="87" t="s">
        <v>5300</v>
      </c>
      <c r="E11" s="704" t="s">
        <v>5299</v>
      </c>
      <c r="F11" s="87" t="s">
        <v>30</v>
      </c>
      <c r="G11" s="683" t="s">
        <v>2388</v>
      </c>
      <c r="H11" s="683" t="s">
        <v>90</v>
      </c>
      <c r="I11" s="683" t="s">
        <v>6</v>
      </c>
      <c r="J11" s="704" t="s">
        <v>5298</v>
      </c>
      <c r="K11" s="704" t="s">
        <v>5297</v>
      </c>
      <c r="L11" s="87" t="s">
        <v>5296</v>
      </c>
      <c r="M11" s="87" t="s">
        <v>5143</v>
      </c>
      <c r="N11" s="702">
        <v>250000</v>
      </c>
      <c r="O11" s="87" t="s">
        <v>5295</v>
      </c>
      <c r="P11" s="702">
        <v>50000</v>
      </c>
      <c r="Q11" s="703" t="s">
        <v>5197</v>
      </c>
      <c r="R11" s="702" t="s">
        <v>5291</v>
      </c>
      <c r="S11" s="475" t="s">
        <v>3241</v>
      </c>
      <c r="T11" s="474" t="s">
        <v>3242</v>
      </c>
      <c r="U11" s="474" t="s">
        <v>5132</v>
      </c>
    </row>
    <row r="12" spans="1:21" ht="108">
      <c r="A12" s="28">
        <v>4</v>
      </c>
      <c r="B12" s="55"/>
      <c r="C12" s="69" t="s">
        <v>5131</v>
      </c>
      <c r="D12" s="69" t="s">
        <v>1551</v>
      </c>
      <c r="E12" s="701" t="s">
        <v>5130</v>
      </c>
      <c r="F12" s="83" t="s">
        <v>30</v>
      </c>
      <c r="G12" s="62" t="s">
        <v>89</v>
      </c>
      <c r="H12" s="62" t="s">
        <v>90</v>
      </c>
      <c r="I12" s="119" t="s">
        <v>5</v>
      </c>
      <c r="J12" s="701" t="s">
        <v>5116</v>
      </c>
      <c r="K12" s="701" t="s">
        <v>5294</v>
      </c>
      <c r="L12" s="69" t="s">
        <v>3713</v>
      </c>
      <c r="M12" s="69" t="s">
        <v>5293</v>
      </c>
      <c r="N12" s="40">
        <v>400000</v>
      </c>
      <c r="O12" s="83" t="s">
        <v>5292</v>
      </c>
      <c r="P12" s="40">
        <v>90000</v>
      </c>
      <c r="Q12" s="40" t="s">
        <v>5292</v>
      </c>
      <c r="R12" s="40" t="s">
        <v>5291</v>
      </c>
      <c r="S12" s="509" t="s">
        <v>3717</v>
      </c>
      <c r="T12" s="509" t="s">
        <v>3718</v>
      </c>
      <c r="U12" s="509" t="s">
        <v>3719</v>
      </c>
    </row>
    <row r="13" spans="1:21" ht="67.5">
      <c r="A13" s="28">
        <v>5</v>
      </c>
      <c r="B13" s="55"/>
      <c r="C13" s="57" t="s">
        <v>5290</v>
      </c>
      <c r="D13" s="57" t="s">
        <v>5289</v>
      </c>
      <c r="E13" s="689" t="s">
        <v>5288</v>
      </c>
      <c r="F13" s="88" t="s">
        <v>30</v>
      </c>
      <c r="G13" s="73" t="s">
        <v>2388</v>
      </c>
      <c r="H13" s="87" t="s">
        <v>90</v>
      </c>
      <c r="I13" s="691" t="s">
        <v>5</v>
      </c>
      <c r="J13" s="689" t="s">
        <v>5287</v>
      </c>
      <c r="K13" s="689" t="s">
        <v>5286</v>
      </c>
      <c r="L13" s="57" t="s">
        <v>5285</v>
      </c>
      <c r="M13" s="57" t="s">
        <v>5114</v>
      </c>
      <c r="N13" s="28">
        <v>293000</v>
      </c>
      <c r="O13" s="700" t="s">
        <v>5263</v>
      </c>
      <c r="P13" s="73">
        <v>293000</v>
      </c>
      <c r="Q13" s="127" t="s">
        <v>5264</v>
      </c>
      <c r="R13" s="28" t="s">
        <v>3271</v>
      </c>
      <c r="S13" s="505" t="s">
        <v>5284</v>
      </c>
      <c r="T13" s="505" t="s">
        <v>5283</v>
      </c>
      <c r="U13" s="206" t="s">
        <v>5282</v>
      </c>
    </row>
    <row r="14" spans="1:21" ht="67.5">
      <c r="A14" s="28">
        <v>6</v>
      </c>
      <c r="B14" s="55"/>
      <c r="C14" s="57" t="s">
        <v>5281</v>
      </c>
      <c r="D14" s="57" t="s">
        <v>3721</v>
      </c>
      <c r="E14" s="689" t="s">
        <v>5280</v>
      </c>
      <c r="F14" s="88" t="s">
        <v>30</v>
      </c>
      <c r="G14" s="73" t="s">
        <v>89</v>
      </c>
      <c r="H14" s="87" t="s">
        <v>90</v>
      </c>
      <c r="I14" s="73" t="s">
        <v>6</v>
      </c>
      <c r="J14" s="689" t="s">
        <v>5279</v>
      </c>
      <c r="K14" s="689" t="s">
        <v>3724</v>
      </c>
      <c r="L14" s="57" t="s">
        <v>3725</v>
      </c>
      <c r="M14" s="57" t="s">
        <v>3269</v>
      </c>
      <c r="N14" s="28">
        <v>150000</v>
      </c>
      <c r="O14" s="700" t="s">
        <v>5278</v>
      </c>
      <c r="P14" s="28">
        <v>50000</v>
      </c>
      <c r="Q14" s="127" t="s">
        <v>5277</v>
      </c>
      <c r="R14" s="28" t="s">
        <v>4767</v>
      </c>
      <c r="S14" s="474" t="s">
        <v>3726</v>
      </c>
      <c r="T14" s="505" t="s">
        <v>3727</v>
      </c>
      <c r="U14" s="206" t="s">
        <v>3728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M6:N6"/>
    <mergeCell ref="Q6:R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17"/>
  <sheetViews>
    <sheetView topLeftCell="A2" workbookViewId="0">
      <selection activeCell="B9" sqref="B9:E16"/>
    </sheetView>
  </sheetViews>
  <sheetFormatPr defaultRowHeight="15"/>
  <sheetData>
    <row r="1" spans="1:127" ht="27" thickBot="1">
      <c r="A1" s="521" t="s">
        <v>3275</v>
      </c>
      <c r="B1" s="521"/>
      <c r="C1" s="521"/>
      <c r="D1" s="521"/>
      <c r="E1" s="521"/>
      <c r="F1" s="521"/>
      <c r="G1" s="521"/>
      <c r="H1" s="521"/>
      <c r="I1" s="521"/>
      <c r="J1" s="211"/>
      <c r="K1" s="211"/>
      <c r="L1" s="212"/>
      <c r="M1" s="211"/>
      <c r="N1" s="211"/>
      <c r="O1" s="211"/>
      <c r="P1" s="211"/>
      <c r="Q1" s="213"/>
      <c r="R1" s="213"/>
      <c r="S1" s="213"/>
      <c r="T1" s="213"/>
      <c r="U1" s="213"/>
      <c r="V1" s="213"/>
      <c r="W1" s="213"/>
      <c r="X1" s="213"/>
      <c r="Y1" s="213"/>
      <c r="Z1" s="214"/>
      <c r="AA1" s="213"/>
      <c r="AB1" s="213"/>
      <c r="AC1" s="213"/>
      <c r="AD1" s="213"/>
      <c r="AE1" s="213"/>
      <c r="AF1" s="213"/>
      <c r="AG1" s="213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553" t="s">
        <v>3276</v>
      </c>
      <c r="CU1" s="554"/>
      <c r="CV1" s="521"/>
      <c r="CW1" s="521"/>
      <c r="CX1" s="521"/>
      <c r="CY1" s="521"/>
      <c r="CZ1" s="521"/>
      <c r="DA1" s="521"/>
      <c r="DB1" s="521"/>
      <c r="DC1" s="521"/>
      <c r="DD1" s="521"/>
      <c r="DE1" s="521"/>
      <c r="DF1" s="521"/>
      <c r="DG1" s="521"/>
      <c r="DH1" s="521"/>
      <c r="DI1" s="215"/>
      <c r="DJ1" s="215"/>
      <c r="DK1" s="215"/>
      <c r="DL1" s="215"/>
      <c r="DM1" s="215"/>
      <c r="DN1" s="215"/>
      <c r="DO1" s="215"/>
      <c r="DP1" s="215"/>
      <c r="DQ1" s="292"/>
      <c r="DR1" s="293"/>
      <c r="DS1" s="215"/>
      <c r="DT1" s="215"/>
      <c r="DU1" s="215"/>
      <c r="DV1" s="215"/>
      <c r="DW1" s="215"/>
    </row>
    <row r="2" spans="1:127" ht="19.5" thickBot="1">
      <c r="A2" s="522" t="s">
        <v>3424</v>
      </c>
      <c r="B2" s="522"/>
      <c r="C2" s="522"/>
      <c r="D2" s="522"/>
      <c r="E2" s="522"/>
      <c r="F2" s="522"/>
      <c r="G2" s="522"/>
      <c r="H2" s="522"/>
      <c r="I2" s="522"/>
      <c r="J2" s="289"/>
      <c r="K2" s="527" t="s">
        <v>3286</v>
      </c>
      <c r="L2" s="290"/>
      <c r="M2" s="289"/>
      <c r="N2" s="289"/>
      <c r="O2" s="289"/>
      <c r="P2" s="289"/>
      <c r="Q2" s="291"/>
      <c r="R2" s="291"/>
      <c r="S2" s="291"/>
      <c r="T2" s="291"/>
      <c r="U2" s="291"/>
      <c r="V2" s="291"/>
      <c r="W2" s="291"/>
      <c r="X2" s="291"/>
      <c r="Y2" s="291"/>
      <c r="Z2" s="214"/>
      <c r="AA2" s="291"/>
      <c r="AB2" s="291"/>
      <c r="AC2" s="291"/>
      <c r="AD2" s="291"/>
      <c r="AE2" s="291"/>
      <c r="AF2" s="291"/>
      <c r="AG2" s="291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23"/>
      <c r="CU2" s="223"/>
      <c r="CV2" s="222"/>
      <c r="CW2" s="222"/>
      <c r="CX2" s="294" t="s">
        <v>3399</v>
      </c>
      <c r="CY2" s="317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88"/>
      <c r="DR2" s="223"/>
      <c r="DS2" s="222"/>
      <c r="DT2" s="222"/>
      <c r="DU2" s="222"/>
      <c r="DV2" s="222"/>
      <c r="DW2" s="222"/>
    </row>
    <row r="3" spans="1:127" ht="16.5" thickBot="1">
      <c r="A3" s="523" t="s">
        <v>3278</v>
      </c>
      <c r="B3" s="525" t="s">
        <v>3400</v>
      </c>
      <c r="C3" s="527" t="s">
        <v>3279</v>
      </c>
      <c r="D3" s="525" t="s">
        <v>3280</v>
      </c>
      <c r="E3" s="525" t="s">
        <v>3281</v>
      </c>
      <c r="F3" s="525" t="s">
        <v>3282</v>
      </c>
      <c r="G3" s="527" t="s">
        <v>3425</v>
      </c>
      <c r="H3" s="527" t="s">
        <v>3283</v>
      </c>
      <c r="I3" s="525" t="s">
        <v>3284</v>
      </c>
      <c r="J3" s="527" t="s">
        <v>3426</v>
      </c>
      <c r="K3" s="528"/>
      <c r="L3" s="537" t="s">
        <v>3427</v>
      </c>
      <c r="M3" s="540" t="s">
        <v>3288</v>
      </c>
      <c r="N3" s="541"/>
      <c r="O3" s="542"/>
      <c r="P3" s="527" t="s">
        <v>3289</v>
      </c>
      <c r="Q3" s="533" t="s">
        <v>3290</v>
      </c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3"/>
      <c r="AC3" s="533"/>
      <c r="AD3" s="533"/>
      <c r="AE3" s="533"/>
      <c r="AF3" s="533"/>
      <c r="AG3" s="534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25"/>
      <c r="CU3" s="225"/>
      <c r="DQ3" s="295"/>
      <c r="DR3" s="225"/>
    </row>
    <row r="4" spans="1:127" ht="15.75" thickBot="1">
      <c r="A4" s="524"/>
      <c r="B4" s="526"/>
      <c r="C4" s="528"/>
      <c r="D4" s="526"/>
      <c r="E4" s="526"/>
      <c r="F4" s="526"/>
      <c r="G4" s="528"/>
      <c r="H4" s="528"/>
      <c r="I4" s="526"/>
      <c r="J4" s="528"/>
      <c r="K4" s="528"/>
      <c r="L4" s="538"/>
      <c r="M4" s="543"/>
      <c r="N4" s="544"/>
      <c r="O4" s="545"/>
      <c r="P4" s="528"/>
      <c r="Q4" s="535" t="s">
        <v>3291</v>
      </c>
      <c r="R4" s="535"/>
      <c r="S4" s="535"/>
      <c r="T4" s="535"/>
      <c r="U4" s="535"/>
      <c r="V4" s="535" t="s">
        <v>3260</v>
      </c>
      <c r="W4" s="535"/>
      <c r="X4" s="535"/>
      <c r="Y4" s="535"/>
      <c r="Z4" s="535" t="s">
        <v>3292</v>
      </c>
      <c r="AA4" s="535"/>
      <c r="AB4" s="535"/>
      <c r="AC4" s="535"/>
      <c r="AD4" s="535" t="s">
        <v>3293</v>
      </c>
      <c r="AE4" s="535"/>
      <c r="AF4" s="535"/>
      <c r="AG4" s="536"/>
      <c r="AH4" s="535" t="s">
        <v>3294</v>
      </c>
      <c r="AI4" s="535"/>
      <c r="AJ4" s="535"/>
      <c r="AK4" s="536"/>
      <c r="AL4" s="535" t="s">
        <v>3295</v>
      </c>
      <c r="AM4" s="535"/>
      <c r="AN4" s="535"/>
      <c r="AO4" s="536"/>
      <c r="AP4" s="535" t="s">
        <v>3296</v>
      </c>
      <c r="AQ4" s="535"/>
      <c r="AR4" s="535"/>
      <c r="AS4" s="536"/>
      <c r="AT4" s="535" t="s">
        <v>3297</v>
      </c>
      <c r="AU4" s="535"/>
      <c r="AV4" s="535"/>
      <c r="AW4" s="536"/>
      <c r="AX4" s="535" t="s">
        <v>3298</v>
      </c>
      <c r="AY4" s="535"/>
      <c r="AZ4" s="535"/>
      <c r="BA4" s="536"/>
      <c r="BB4" s="535" t="s">
        <v>3299</v>
      </c>
      <c r="BC4" s="535"/>
      <c r="BD4" s="535"/>
      <c r="BE4" s="536"/>
      <c r="BF4" s="535" t="s">
        <v>3300</v>
      </c>
      <c r="BG4" s="535"/>
      <c r="BH4" s="535"/>
      <c r="BI4" s="536"/>
      <c r="BJ4" s="535" t="s">
        <v>3301</v>
      </c>
      <c r="BK4" s="535"/>
      <c r="BL4" s="535"/>
      <c r="BM4" s="536"/>
      <c r="BN4" s="535" t="s">
        <v>3302</v>
      </c>
      <c r="BO4" s="535"/>
      <c r="BP4" s="535"/>
      <c r="BQ4" s="536"/>
      <c r="BR4" s="535" t="s">
        <v>3303</v>
      </c>
      <c r="BS4" s="535"/>
      <c r="BT4" s="535"/>
      <c r="BU4" s="536"/>
      <c r="BV4" s="535" t="s">
        <v>3304</v>
      </c>
      <c r="BW4" s="535"/>
      <c r="BX4" s="535"/>
      <c r="BY4" s="536"/>
      <c r="BZ4" s="535" t="s">
        <v>3305</v>
      </c>
      <c r="CA4" s="535"/>
      <c r="CB4" s="535"/>
      <c r="CC4" s="536"/>
      <c r="CD4" s="535" t="s">
        <v>3306</v>
      </c>
      <c r="CE4" s="535"/>
      <c r="CF4" s="535"/>
      <c r="CG4" s="536"/>
      <c r="CH4" s="535" t="s">
        <v>3307</v>
      </c>
      <c r="CI4" s="535"/>
      <c r="CJ4" s="535"/>
      <c r="CK4" s="536"/>
      <c r="CL4" s="535" t="s">
        <v>3308</v>
      </c>
      <c r="CM4" s="535"/>
      <c r="CN4" s="535"/>
      <c r="CO4" s="536"/>
      <c r="CP4" s="535" t="s">
        <v>3309</v>
      </c>
      <c r="CQ4" s="535"/>
      <c r="CR4" s="535"/>
      <c r="CS4" s="536"/>
      <c r="CT4" s="546" t="s">
        <v>3310</v>
      </c>
      <c r="CU4" s="547"/>
      <c r="CV4" s="547"/>
      <c r="CW4" s="548"/>
      <c r="CX4" s="565" t="s">
        <v>3408</v>
      </c>
      <c r="CY4" s="547"/>
      <c r="CZ4" s="547"/>
      <c r="DA4" s="547"/>
      <c r="DB4" s="547"/>
      <c r="DC4" s="547"/>
      <c r="DD4" s="547"/>
      <c r="DE4" s="547"/>
      <c r="DF4" s="547"/>
      <c r="DG4" s="547"/>
      <c r="DH4" s="547"/>
      <c r="DI4" s="566"/>
      <c r="DJ4" s="296"/>
      <c r="DK4" s="296"/>
      <c r="DL4" s="296"/>
      <c r="DM4" s="296"/>
      <c r="DN4" s="296"/>
      <c r="DO4" s="296"/>
      <c r="DP4" s="296"/>
      <c r="DQ4" s="318"/>
      <c r="DR4" s="297"/>
      <c r="DS4" s="296"/>
      <c r="DT4" s="296"/>
      <c r="DU4" s="296"/>
      <c r="DV4" s="296"/>
      <c r="DW4" s="296"/>
    </row>
    <row r="5" spans="1:127" ht="26.25" thickBot="1">
      <c r="A5" s="524"/>
      <c r="B5" s="526"/>
      <c r="C5" s="529"/>
      <c r="D5" s="526"/>
      <c r="E5" s="526"/>
      <c r="F5" s="526"/>
      <c r="G5" s="529"/>
      <c r="H5" s="529"/>
      <c r="I5" s="526"/>
      <c r="J5" s="529"/>
      <c r="K5" s="529"/>
      <c r="L5" s="539"/>
      <c r="M5" s="228" t="s">
        <v>3311</v>
      </c>
      <c r="N5" s="229" t="s">
        <v>3428</v>
      </c>
      <c r="O5" s="229" t="s">
        <v>3313</v>
      </c>
      <c r="P5" s="529"/>
      <c r="Q5" s="230" t="s">
        <v>3314</v>
      </c>
      <c r="R5" s="230" t="s">
        <v>3315</v>
      </c>
      <c r="S5" s="231" t="s">
        <v>3312</v>
      </c>
      <c r="T5" s="231" t="s">
        <v>3313</v>
      </c>
      <c r="U5" s="229" t="s">
        <v>3311</v>
      </c>
      <c r="V5" s="230" t="s">
        <v>3315</v>
      </c>
      <c r="W5" s="231" t="s">
        <v>3316</v>
      </c>
      <c r="X5" s="231" t="s">
        <v>3313</v>
      </c>
      <c r="Y5" s="229" t="s">
        <v>3311</v>
      </c>
      <c r="Z5" s="230" t="s">
        <v>3315</v>
      </c>
      <c r="AA5" s="231" t="s">
        <v>3316</v>
      </c>
      <c r="AB5" s="231" t="s">
        <v>3313</v>
      </c>
      <c r="AC5" s="229" t="s">
        <v>3311</v>
      </c>
      <c r="AD5" s="230" t="s">
        <v>3315</v>
      </c>
      <c r="AE5" s="231" t="s">
        <v>3316</v>
      </c>
      <c r="AF5" s="231" t="s">
        <v>3313</v>
      </c>
      <c r="AG5" s="232" t="s">
        <v>3311</v>
      </c>
      <c r="AH5" s="230" t="s">
        <v>3315</v>
      </c>
      <c r="AI5" s="231" t="s">
        <v>3316</v>
      </c>
      <c r="AJ5" s="231" t="s">
        <v>3313</v>
      </c>
      <c r="AK5" s="232" t="s">
        <v>3311</v>
      </c>
      <c r="AL5" s="230" t="s">
        <v>3315</v>
      </c>
      <c r="AM5" s="231" t="s">
        <v>3316</v>
      </c>
      <c r="AN5" s="231" t="s">
        <v>3313</v>
      </c>
      <c r="AO5" s="232" t="s">
        <v>3311</v>
      </c>
      <c r="AP5" s="230" t="s">
        <v>3315</v>
      </c>
      <c r="AQ5" s="231" t="s">
        <v>3316</v>
      </c>
      <c r="AR5" s="231" t="s">
        <v>3313</v>
      </c>
      <c r="AS5" s="232" t="s">
        <v>3311</v>
      </c>
      <c r="AT5" s="230" t="s">
        <v>3315</v>
      </c>
      <c r="AU5" s="231" t="s">
        <v>3316</v>
      </c>
      <c r="AV5" s="231" t="s">
        <v>3313</v>
      </c>
      <c r="AW5" s="232" t="s">
        <v>3311</v>
      </c>
      <c r="AX5" s="230" t="s">
        <v>3315</v>
      </c>
      <c r="AY5" s="231" t="s">
        <v>3316</v>
      </c>
      <c r="AZ5" s="231" t="s">
        <v>3313</v>
      </c>
      <c r="BA5" s="232" t="s">
        <v>3311</v>
      </c>
      <c r="BB5" s="230" t="s">
        <v>3315</v>
      </c>
      <c r="BC5" s="231" t="s">
        <v>3316</v>
      </c>
      <c r="BD5" s="231" t="s">
        <v>3313</v>
      </c>
      <c r="BE5" s="232" t="s">
        <v>3311</v>
      </c>
      <c r="BF5" s="230" t="s">
        <v>3315</v>
      </c>
      <c r="BG5" s="231" t="s">
        <v>3316</v>
      </c>
      <c r="BH5" s="231" t="s">
        <v>3313</v>
      </c>
      <c r="BI5" s="232" t="s">
        <v>3311</v>
      </c>
      <c r="BJ5" s="230" t="s">
        <v>3315</v>
      </c>
      <c r="BK5" s="231" t="s">
        <v>3316</v>
      </c>
      <c r="BL5" s="231" t="s">
        <v>3313</v>
      </c>
      <c r="BM5" s="232" t="s">
        <v>3311</v>
      </c>
      <c r="BN5" s="230" t="s">
        <v>3315</v>
      </c>
      <c r="BO5" s="231" t="s">
        <v>3316</v>
      </c>
      <c r="BP5" s="231" t="s">
        <v>3313</v>
      </c>
      <c r="BQ5" s="232" t="s">
        <v>3311</v>
      </c>
      <c r="BR5" s="230" t="s">
        <v>3315</v>
      </c>
      <c r="BS5" s="231" t="s">
        <v>3316</v>
      </c>
      <c r="BT5" s="231" t="s">
        <v>3313</v>
      </c>
      <c r="BU5" s="232" t="s">
        <v>3311</v>
      </c>
      <c r="BV5" s="230" t="s">
        <v>3315</v>
      </c>
      <c r="BW5" s="231" t="s">
        <v>3316</v>
      </c>
      <c r="BX5" s="231" t="s">
        <v>3313</v>
      </c>
      <c r="BY5" s="232" t="s">
        <v>3311</v>
      </c>
      <c r="BZ5" s="230" t="s">
        <v>3315</v>
      </c>
      <c r="CA5" s="231" t="s">
        <v>3316</v>
      </c>
      <c r="CB5" s="231" t="s">
        <v>3313</v>
      </c>
      <c r="CC5" s="232" t="s">
        <v>3311</v>
      </c>
      <c r="CD5" s="230" t="s">
        <v>3315</v>
      </c>
      <c r="CE5" s="231" t="s">
        <v>3316</v>
      </c>
      <c r="CF5" s="231" t="s">
        <v>3313</v>
      </c>
      <c r="CG5" s="232" t="s">
        <v>3311</v>
      </c>
      <c r="CH5" s="230" t="s">
        <v>3315</v>
      </c>
      <c r="CI5" s="231" t="s">
        <v>3316</v>
      </c>
      <c r="CJ5" s="231" t="s">
        <v>3313</v>
      </c>
      <c r="CK5" s="232" t="s">
        <v>3311</v>
      </c>
      <c r="CL5" s="230" t="s">
        <v>3315</v>
      </c>
      <c r="CM5" s="231" t="s">
        <v>3316</v>
      </c>
      <c r="CN5" s="231" t="s">
        <v>3313</v>
      </c>
      <c r="CO5" s="232" t="s">
        <v>3311</v>
      </c>
      <c r="CP5" s="230" t="s">
        <v>3315</v>
      </c>
      <c r="CQ5" s="231" t="s">
        <v>3316</v>
      </c>
      <c r="CR5" s="231" t="s">
        <v>3313</v>
      </c>
      <c r="CS5" s="233" t="s">
        <v>3311</v>
      </c>
      <c r="CT5" s="319" t="s">
        <v>90</v>
      </c>
      <c r="CU5" s="236" t="s">
        <v>3317</v>
      </c>
      <c r="CV5" s="236" t="s">
        <v>100</v>
      </c>
      <c r="CW5" s="236" t="s">
        <v>3317</v>
      </c>
      <c r="CX5" s="301" t="s">
        <v>3411</v>
      </c>
      <c r="CY5" s="236" t="s">
        <v>3317</v>
      </c>
      <c r="CZ5" s="301" t="s">
        <v>3412</v>
      </c>
      <c r="DA5" s="236" t="s">
        <v>3317</v>
      </c>
      <c r="DB5" s="301" t="s">
        <v>3413</v>
      </c>
      <c r="DC5" s="236" t="s">
        <v>3317</v>
      </c>
      <c r="DD5" s="301" t="s">
        <v>3414</v>
      </c>
      <c r="DE5" s="236" t="s">
        <v>3317</v>
      </c>
      <c r="DF5" s="301" t="s">
        <v>3415</v>
      </c>
      <c r="DG5" s="236" t="s">
        <v>3317</v>
      </c>
      <c r="DH5" s="301" t="s">
        <v>3416</v>
      </c>
      <c r="DI5" s="302" t="s">
        <v>3317</v>
      </c>
      <c r="DJ5" s="303" t="s">
        <v>3417</v>
      </c>
      <c r="DK5" s="303" t="s">
        <v>3417</v>
      </c>
      <c r="DL5" s="108" t="s">
        <v>3418</v>
      </c>
      <c r="DM5" s="108" t="s">
        <v>3317</v>
      </c>
      <c r="DN5" s="108" t="s">
        <v>3419</v>
      </c>
      <c r="DO5" s="108" t="s">
        <v>3317</v>
      </c>
      <c r="DP5" s="108"/>
      <c r="DQ5" s="320" t="s">
        <v>3410</v>
      </c>
      <c r="DR5" s="299"/>
      <c r="DS5" s="299"/>
      <c r="DT5" s="299"/>
      <c r="DU5" s="299"/>
      <c r="DV5" s="299"/>
      <c r="DW5" s="299"/>
    </row>
    <row r="6" spans="1:127" ht="15.75" thickBot="1">
      <c r="A6" s="321">
        <v>1</v>
      </c>
      <c r="B6" s="322">
        <v>2</v>
      </c>
      <c r="C6" s="322"/>
      <c r="D6" s="322">
        <v>3</v>
      </c>
      <c r="E6" s="323">
        <v>4</v>
      </c>
      <c r="F6" s="323">
        <v>5</v>
      </c>
      <c r="G6" s="323"/>
      <c r="H6" s="323">
        <v>6</v>
      </c>
      <c r="I6" s="323">
        <v>7</v>
      </c>
      <c r="J6" s="323">
        <v>8</v>
      </c>
      <c r="K6" s="323"/>
      <c r="L6" s="324">
        <v>9</v>
      </c>
      <c r="M6" s="323">
        <v>10</v>
      </c>
      <c r="N6" s="323"/>
      <c r="O6" s="323"/>
      <c r="P6" s="323">
        <v>11</v>
      </c>
      <c r="Q6" s="323">
        <v>6</v>
      </c>
      <c r="R6" s="323">
        <v>7</v>
      </c>
      <c r="S6" s="323">
        <v>8</v>
      </c>
      <c r="T6" s="323">
        <v>9</v>
      </c>
      <c r="U6" s="323">
        <v>10</v>
      </c>
      <c r="V6" s="323">
        <v>11</v>
      </c>
      <c r="W6" s="323">
        <v>12</v>
      </c>
      <c r="X6" s="323">
        <v>13</v>
      </c>
      <c r="Y6" s="323">
        <v>14</v>
      </c>
      <c r="Z6" s="323">
        <v>15</v>
      </c>
      <c r="AA6" s="323">
        <v>16</v>
      </c>
      <c r="AB6" s="323">
        <v>17</v>
      </c>
      <c r="AC6" s="323">
        <v>18</v>
      </c>
      <c r="AD6" s="323">
        <v>19</v>
      </c>
      <c r="AE6" s="323">
        <v>20</v>
      </c>
      <c r="AF6" s="323">
        <v>21</v>
      </c>
      <c r="AG6" s="325">
        <v>22</v>
      </c>
      <c r="AH6" s="323">
        <v>19</v>
      </c>
      <c r="AI6" s="323">
        <v>20</v>
      </c>
      <c r="AJ6" s="323">
        <v>21</v>
      </c>
      <c r="AK6" s="325">
        <v>22</v>
      </c>
      <c r="AL6" s="323">
        <v>19</v>
      </c>
      <c r="AM6" s="323">
        <v>20</v>
      </c>
      <c r="AN6" s="323">
        <v>21</v>
      </c>
      <c r="AO6" s="325">
        <v>22</v>
      </c>
      <c r="AP6" s="323">
        <v>19</v>
      </c>
      <c r="AQ6" s="323">
        <v>20</v>
      </c>
      <c r="AR6" s="323">
        <v>21</v>
      </c>
      <c r="AS6" s="325">
        <v>22</v>
      </c>
      <c r="AT6" s="323">
        <v>19</v>
      </c>
      <c r="AU6" s="323">
        <v>20</v>
      </c>
      <c r="AV6" s="323">
        <v>21</v>
      </c>
      <c r="AW6" s="325">
        <v>22</v>
      </c>
      <c r="AX6" s="323">
        <v>19</v>
      </c>
      <c r="AY6" s="323">
        <v>20</v>
      </c>
      <c r="AZ6" s="323">
        <v>21</v>
      </c>
      <c r="BA6" s="325">
        <v>22</v>
      </c>
      <c r="BB6" s="323">
        <v>19</v>
      </c>
      <c r="BC6" s="323">
        <v>20</v>
      </c>
      <c r="BD6" s="323">
        <v>21</v>
      </c>
      <c r="BE6" s="325">
        <v>22</v>
      </c>
      <c r="BF6" s="323">
        <v>19</v>
      </c>
      <c r="BG6" s="323">
        <v>20</v>
      </c>
      <c r="BH6" s="323">
        <v>21</v>
      </c>
      <c r="BI6" s="325">
        <v>22</v>
      </c>
      <c r="BJ6" s="323">
        <v>19</v>
      </c>
      <c r="BK6" s="323">
        <v>20</v>
      </c>
      <c r="BL6" s="323">
        <v>21</v>
      </c>
      <c r="BM6" s="325">
        <v>22</v>
      </c>
      <c r="BN6" s="323">
        <v>19</v>
      </c>
      <c r="BO6" s="323">
        <v>20</v>
      </c>
      <c r="BP6" s="323">
        <v>21</v>
      </c>
      <c r="BQ6" s="325">
        <v>22</v>
      </c>
      <c r="BR6" s="323">
        <v>19</v>
      </c>
      <c r="BS6" s="323">
        <v>20</v>
      </c>
      <c r="BT6" s="323">
        <v>21</v>
      </c>
      <c r="BU6" s="325">
        <v>22</v>
      </c>
      <c r="BV6" s="323">
        <v>19</v>
      </c>
      <c r="BW6" s="323">
        <v>20</v>
      </c>
      <c r="BX6" s="323">
        <v>21</v>
      </c>
      <c r="BY6" s="325">
        <v>22</v>
      </c>
      <c r="BZ6" s="323">
        <v>19</v>
      </c>
      <c r="CA6" s="323">
        <v>20</v>
      </c>
      <c r="CB6" s="323">
        <v>21</v>
      </c>
      <c r="CC6" s="325">
        <v>22</v>
      </c>
      <c r="CD6" s="323">
        <v>19</v>
      </c>
      <c r="CE6" s="323">
        <v>20</v>
      </c>
      <c r="CF6" s="323">
        <v>21</v>
      </c>
      <c r="CG6" s="325">
        <v>22</v>
      </c>
      <c r="CH6" s="323">
        <v>19</v>
      </c>
      <c r="CI6" s="323">
        <v>20</v>
      </c>
      <c r="CJ6" s="323">
        <v>21</v>
      </c>
      <c r="CK6" s="325">
        <v>22</v>
      </c>
      <c r="CL6" s="323">
        <v>19</v>
      </c>
      <c r="CM6" s="323">
        <v>20</v>
      </c>
      <c r="CN6" s="323">
        <v>21</v>
      </c>
      <c r="CO6" s="325">
        <v>22</v>
      </c>
      <c r="CP6" s="323">
        <v>19</v>
      </c>
      <c r="CQ6" s="323">
        <v>20</v>
      </c>
      <c r="CR6" s="323">
        <v>21</v>
      </c>
      <c r="CS6" s="326">
        <v>22</v>
      </c>
      <c r="CT6" s="327">
        <v>8</v>
      </c>
      <c r="CU6" s="315">
        <v>9</v>
      </c>
      <c r="CV6" s="315">
        <v>10</v>
      </c>
      <c r="CW6" s="315">
        <v>11</v>
      </c>
      <c r="CX6" s="315">
        <v>12</v>
      </c>
      <c r="CY6" s="315">
        <v>13</v>
      </c>
      <c r="CZ6" s="315">
        <v>14</v>
      </c>
      <c r="DA6" s="315">
        <v>15</v>
      </c>
      <c r="DB6" s="315">
        <v>16</v>
      </c>
      <c r="DC6" s="315">
        <v>17</v>
      </c>
      <c r="DD6" s="315">
        <v>18</v>
      </c>
      <c r="DE6" s="315">
        <v>19</v>
      </c>
      <c r="DF6" s="315">
        <v>20</v>
      </c>
      <c r="DG6" s="315">
        <v>21</v>
      </c>
      <c r="DH6" s="315">
        <v>22</v>
      </c>
      <c r="DI6" s="316">
        <v>23</v>
      </c>
      <c r="DQ6" s="305" t="s">
        <v>89</v>
      </c>
      <c r="DR6" s="306" t="s">
        <v>3420</v>
      </c>
      <c r="DS6" s="306" t="s">
        <v>3421</v>
      </c>
      <c r="DT6" s="306" t="s">
        <v>3420</v>
      </c>
      <c r="DU6" s="306" t="s">
        <v>172</v>
      </c>
      <c r="DV6" s="306" t="s">
        <v>3422</v>
      </c>
      <c r="DW6" s="306" t="s">
        <v>660</v>
      </c>
    </row>
    <row r="7" spans="1:127" ht="25.5">
      <c r="A7" s="244"/>
      <c r="B7" s="245" t="s">
        <v>3429</v>
      </c>
      <c r="C7" s="245"/>
      <c r="D7" s="246"/>
      <c r="E7" s="247"/>
      <c r="F7" s="247"/>
      <c r="G7" s="247"/>
      <c r="H7" s="248" t="s">
        <v>3319</v>
      </c>
      <c r="I7" s="247"/>
      <c r="J7" s="247"/>
      <c r="K7" s="247"/>
      <c r="L7" s="248" t="s">
        <v>3319</v>
      </c>
      <c r="M7" s="249"/>
      <c r="N7" s="249"/>
      <c r="O7" s="249"/>
      <c r="P7" s="248" t="s">
        <v>3319</v>
      </c>
      <c r="Q7" s="247"/>
      <c r="R7" s="247"/>
      <c r="S7" s="247"/>
      <c r="T7" s="247"/>
      <c r="U7" s="250"/>
      <c r="V7" s="247"/>
      <c r="W7" s="247"/>
      <c r="X7" s="247"/>
      <c r="Y7" s="250"/>
      <c r="Z7" s="247"/>
      <c r="AA7" s="247"/>
      <c r="AB7" s="247"/>
      <c r="AC7" s="250"/>
      <c r="AD7" s="247"/>
      <c r="AE7" s="247"/>
      <c r="AF7" s="247"/>
      <c r="AG7" s="251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4"/>
      <c r="CU7" s="247"/>
      <c r="CV7" s="247"/>
      <c r="CW7" s="247"/>
      <c r="CX7" s="247"/>
      <c r="CY7" s="247"/>
      <c r="CZ7" s="247"/>
      <c r="DA7" s="247"/>
      <c r="DB7" s="247"/>
      <c r="DC7" s="247"/>
      <c r="DD7" s="247"/>
      <c r="DE7" s="247"/>
      <c r="DF7" s="247"/>
      <c r="DG7" s="247"/>
      <c r="DH7" s="247"/>
      <c r="DI7" s="255"/>
      <c r="DJ7" s="252"/>
      <c r="DK7" s="252"/>
      <c r="DQ7" s="295"/>
      <c r="DR7" s="225"/>
    </row>
    <row r="8" spans="1:127" ht="38.25">
      <c r="A8" s="277"/>
      <c r="B8" s="278" t="s">
        <v>3430</v>
      </c>
      <c r="C8" s="279"/>
      <c r="D8" s="279"/>
      <c r="E8" s="282"/>
      <c r="F8" s="249"/>
      <c r="G8" s="249">
        <f t="shared" ref="G8:G17" si="0">SUM(H8-E8/20)</f>
        <v>0</v>
      </c>
      <c r="H8" s="248"/>
      <c r="I8" s="282"/>
      <c r="J8" s="249"/>
      <c r="K8" s="248">
        <f t="shared" ref="K8:K16" si="1">SUM(J8*G8)</f>
        <v>0</v>
      </c>
      <c r="L8" s="248"/>
      <c r="M8" s="249"/>
      <c r="N8" s="249"/>
      <c r="O8" s="249"/>
      <c r="P8" s="248"/>
      <c r="Q8" s="258"/>
      <c r="R8" s="259"/>
      <c r="S8" s="249"/>
      <c r="T8" s="249"/>
      <c r="U8" s="260"/>
      <c r="V8" s="259"/>
      <c r="W8" s="249"/>
      <c r="X8" s="249"/>
      <c r="Y8" s="260"/>
      <c r="Z8" s="259"/>
      <c r="AA8" s="249"/>
      <c r="AB8" s="249"/>
      <c r="AC8" s="260"/>
      <c r="AD8" s="259"/>
      <c r="AE8" s="249"/>
      <c r="AF8" s="249"/>
      <c r="AG8" s="328"/>
      <c r="AH8" s="270"/>
      <c r="AI8" s="271"/>
      <c r="AJ8" s="271"/>
      <c r="AK8" s="329"/>
      <c r="AL8" s="272"/>
      <c r="AM8" s="271"/>
      <c r="AN8" s="271"/>
      <c r="AO8" s="329"/>
      <c r="AP8" s="272"/>
      <c r="AQ8" s="271"/>
      <c r="AR8" s="271"/>
      <c r="AS8" s="329"/>
      <c r="AT8" s="272"/>
      <c r="AU8" s="271"/>
      <c r="AV8" s="271"/>
      <c r="AW8" s="329"/>
      <c r="AX8" s="272"/>
      <c r="AY8" s="271"/>
      <c r="AZ8" s="271"/>
      <c r="BA8" s="329"/>
      <c r="BB8" s="272"/>
      <c r="BC8" s="271"/>
      <c r="BD8" s="271"/>
      <c r="BE8" s="329"/>
      <c r="BF8" s="272"/>
      <c r="BG8" s="271"/>
      <c r="BH8" s="271"/>
      <c r="BI8" s="329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5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66"/>
      <c r="DJ8" s="263"/>
      <c r="DK8" s="263"/>
      <c r="DL8" s="108"/>
      <c r="DM8" s="108"/>
      <c r="DN8" s="108"/>
      <c r="DO8" s="108"/>
      <c r="DP8" s="108"/>
      <c r="DQ8" s="330"/>
      <c r="DR8" s="304"/>
      <c r="DS8" s="108"/>
      <c r="DT8" s="108"/>
      <c r="DU8" s="108"/>
      <c r="DV8" s="108"/>
      <c r="DW8" s="108"/>
    </row>
    <row r="9" spans="1:127" ht="25.5">
      <c r="A9" s="331">
        <v>1</v>
      </c>
      <c r="B9" s="332" t="s">
        <v>3431</v>
      </c>
      <c r="C9" s="332" t="s">
        <v>3432</v>
      </c>
      <c r="D9" s="332" t="s">
        <v>52</v>
      </c>
      <c r="E9" s="282">
        <v>21250</v>
      </c>
      <c r="F9" s="249">
        <v>20</v>
      </c>
      <c r="G9" s="249">
        <f t="shared" si="0"/>
        <v>167.34375</v>
      </c>
      <c r="H9" s="248">
        <f>SUM((E9*6*21)/(8*20*100))+(E9/20)</f>
        <v>1229.84375</v>
      </c>
      <c r="I9" s="282" t="s">
        <v>3433</v>
      </c>
      <c r="J9" s="249">
        <v>20</v>
      </c>
      <c r="K9" s="248">
        <f t="shared" si="1"/>
        <v>3346.875</v>
      </c>
      <c r="L9" s="248">
        <f t="shared" ref="L9:L16" si="2">SUM(J9*H9)</f>
        <v>24596.875</v>
      </c>
      <c r="M9" s="249">
        <f t="shared" ref="M9:M16" si="3">SUM(N9:O9)</f>
        <v>24300</v>
      </c>
      <c r="N9" s="249">
        <f t="shared" ref="N9:O16" si="4">SUM(S9,W9,AA9,AE9,AI9,AM9,AQ9,AU9,AY9,BC9,BG9,BK9,BO9,BS9,BW9,CA9,CE9,CI9,CM9,CQ9)</f>
        <v>21069</v>
      </c>
      <c r="O9" s="249">
        <f t="shared" si="4"/>
        <v>3231</v>
      </c>
      <c r="P9" s="248"/>
      <c r="Q9" s="258" t="s">
        <v>3434</v>
      </c>
      <c r="R9" s="259" t="s">
        <v>3435</v>
      </c>
      <c r="S9" s="249">
        <v>3189</v>
      </c>
      <c r="T9" s="249">
        <v>201</v>
      </c>
      <c r="U9" s="260">
        <f t="shared" ref="U9:U16" si="5">SUM(S9:T9)</f>
        <v>3390</v>
      </c>
      <c r="V9" s="268" t="s">
        <v>3436</v>
      </c>
      <c r="W9" s="249">
        <v>1063</v>
      </c>
      <c r="X9" s="249">
        <v>167</v>
      </c>
      <c r="Y9" s="260">
        <f t="shared" ref="Y9:Y16" si="6">SUM(W9:X9)</f>
        <v>1230</v>
      </c>
      <c r="Z9" s="268" t="s">
        <v>3436</v>
      </c>
      <c r="AA9" s="249">
        <v>1063</v>
      </c>
      <c r="AB9" s="249">
        <v>167</v>
      </c>
      <c r="AC9" s="260">
        <f t="shared" ref="AC9:AC16" si="7">SUM(AA9:AB9)</f>
        <v>1230</v>
      </c>
      <c r="AD9" s="268" t="s">
        <v>3436</v>
      </c>
      <c r="AE9" s="249">
        <v>1063</v>
      </c>
      <c r="AF9" s="249">
        <v>167</v>
      </c>
      <c r="AG9" s="260">
        <f t="shared" ref="AG9:AG16" si="8">SUM(AE9:AF9)</f>
        <v>1230</v>
      </c>
      <c r="AH9" s="268" t="s">
        <v>3436</v>
      </c>
      <c r="AI9" s="249">
        <v>4250</v>
      </c>
      <c r="AJ9" s="249">
        <v>550</v>
      </c>
      <c r="AK9" s="260">
        <f t="shared" ref="AK9:AK16" si="9">SUM(AI9:AJ9)</f>
        <v>4800</v>
      </c>
      <c r="AL9" s="268" t="s">
        <v>3436</v>
      </c>
      <c r="AM9" s="249">
        <v>1063</v>
      </c>
      <c r="AN9" s="249">
        <v>167</v>
      </c>
      <c r="AO9" s="260">
        <f t="shared" ref="AO9:AO14" si="10">SUM(AM9:AN9)</f>
        <v>1230</v>
      </c>
      <c r="AP9" s="268" t="s">
        <v>3436</v>
      </c>
      <c r="AQ9" s="249">
        <v>1063</v>
      </c>
      <c r="AR9" s="249">
        <v>167</v>
      </c>
      <c r="AS9" s="260">
        <f>SUM(AQ9:AR9)</f>
        <v>1230</v>
      </c>
      <c r="AT9" s="268" t="s">
        <v>3436</v>
      </c>
      <c r="AU9" s="249">
        <v>2126</v>
      </c>
      <c r="AV9" s="249">
        <v>334</v>
      </c>
      <c r="AW9" s="260">
        <f>SUM(AU9:AV9)</f>
        <v>2460</v>
      </c>
      <c r="AX9" s="272">
        <v>40215</v>
      </c>
      <c r="AY9" s="271">
        <v>3189</v>
      </c>
      <c r="AZ9" s="271">
        <v>501</v>
      </c>
      <c r="BA9" s="260">
        <f>SUM(AY9:AZ9)</f>
        <v>3690</v>
      </c>
      <c r="BB9" s="272">
        <v>40215</v>
      </c>
      <c r="BC9" s="271">
        <v>3000</v>
      </c>
      <c r="BD9" s="271">
        <v>810</v>
      </c>
      <c r="BE9" s="260">
        <f>SUM(BC9:BD9)</f>
        <v>3810</v>
      </c>
      <c r="BF9" s="272"/>
      <c r="BG9" s="271"/>
      <c r="BH9" s="271"/>
      <c r="BI9" s="329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5"/>
      <c r="CU9" s="249"/>
      <c r="CV9" s="249">
        <v>1</v>
      </c>
      <c r="CW9" s="249">
        <v>21250</v>
      </c>
      <c r="CX9" s="249"/>
      <c r="CY9" s="249"/>
      <c r="CZ9" s="249">
        <v>1</v>
      </c>
      <c r="DA9" s="249">
        <v>21250</v>
      </c>
      <c r="DB9" s="249"/>
      <c r="DC9" s="249"/>
      <c r="DD9" s="249"/>
      <c r="DE9" s="249"/>
      <c r="DF9" s="249"/>
      <c r="DG9" s="249"/>
      <c r="DH9" s="249"/>
      <c r="DI9" s="266"/>
      <c r="DJ9" s="333">
        <f t="shared" ref="DJ9:DK17" si="11">SUM(DH9,DF9,DD9,DB9,CZ9,CX9)</f>
        <v>1</v>
      </c>
      <c r="DK9" s="333">
        <f t="shared" si="11"/>
        <v>21250</v>
      </c>
      <c r="DL9" s="108"/>
      <c r="DM9" s="108"/>
      <c r="DN9" s="108">
        <v>1</v>
      </c>
      <c r="DO9" s="108">
        <v>21250</v>
      </c>
      <c r="DP9" s="108"/>
      <c r="DQ9" s="330">
        <v>1</v>
      </c>
      <c r="DR9" s="304">
        <v>21250</v>
      </c>
      <c r="DS9" s="108"/>
      <c r="DT9" s="108"/>
      <c r="DU9" s="108"/>
      <c r="DV9" s="108"/>
      <c r="DW9" s="108"/>
    </row>
    <row r="10" spans="1:127" ht="38.25">
      <c r="A10" s="331">
        <v>2</v>
      </c>
      <c r="B10" s="332" t="s">
        <v>3437</v>
      </c>
      <c r="C10" s="332" t="s">
        <v>3438</v>
      </c>
      <c r="D10" s="332" t="s">
        <v>3439</v>
      </c>
      <c r="E10" s="282">
        <v>21250</v>
      </c>
      <c r="F10" s="249">
        <v>20</v>
      </c>
      <c r="G10" s="249">
        <f t="shared" si="0"/>
        <v>167.34375</v>
      </c>
      <c r="H10" s="248">
        <f t="shared" ref="H10:H16" si="12">SUM((E10*6*21)/(8*20*100))+(E10/20)</f>
        <v>1229.84375</v>
      </c>
      <c r="I10" s="282" t="s">
        <v>3440</v>
      </c>
      <c r="J10" s="249">
        <v>20</v>
      </c>
      <c r="K10" s="248">
        <f t="shared" si="1"/>
        <v>3346.875</v>
      </c>
      <c r="L10" s="248">
        <f t="shared" si="2"/>
        <v>24596.875</v>
      </c>
      <c r="M10" s="249">
        <f t="shared" si="3"/>
        <v>24600</v>
      </c>
      <c r="N10" s="249">
        <f t="shared" si="4"/>
        <v>19646</v>
      </c>
      <c r="O10" s="249">
        <f t="shared" si="4"/>
        <v>4954</v>
      </c>
      <c r="P10" s="248"/>
      <c r="Q10" s="258" t="s">
        <v>3441</v>
      </c>
      <c r="R10" s="259" t="s">
        <v>3435</v>
      </c>
      <c r="S10" s="249">
        <v>2126</v>
      </c>
      <c r="T10" s="249">
        <v>334</v>
      </c>
      <c r="U10" s="260">
        <f t="shared" si="5"/>
        <v>2460</v>
      </c>
      <c r="V10" s="268" t="s">
        <v>3436</v>
      </c>
      <c r="W10" s="249">
        <v>5315</v>
      </c>
      <c r="X10" s="249">
        <v>845</v>
      </c>
      <c r="Y10" s="260">
        <f t="shared" si="6"/>
        <v>6160</v>
      </c>
      <c r="Z10" s="268" t="s">
        <v>3436</v>
      </c>
      <c r="AA10" s="249"/>
      <c r="AB10" s="249">
        <v>560</v>
      </c>
      <c r="AC10" s="260">
        <f t="shared" si="7"/>
        <v>560</v>
      </c>
      <c r="AD10" s="268" t="s">
        <v>3442</v>
      </c>
      <c r="AE10" s="249">
        <v>3500</v>
      </c>
      <c r="AF10" s="249">
        <v>1500</v>
      </c>
      <c r="AG10" s="260">
        <f t="shared" si="8"/>
        <v>5000</v>
      </c>
      <c r="AH10" s="334" t="s">
        <v>3442</v>
      </c>
      <c r="AI10" s="271">
        <v>8705</v>
      </c>
      <c r="AJ10" s="271">
        <v>1715</v>
      </c>
      <c r="AK10" s="260">
        <f t="shared" si="9"/>
        <v>10420</v>
      </c>
      <c r="AL10" s="272"/>
      <c r="AM10" s="271"/>
      <c r="AN10" s="271"/>
      <c r="AO10" s="260">
        <f t="shared" si="10"/>
        <v>0</v>
      </c>
      <c r="AP10" s="272"/>
      <c r="AQ10" s="271"/>
      <c r="AR10" s="271"/>
      <c r="AS10" s="260">
        <f t="shared" ref="AS10:AS16" si="13">SUM(AQ10:AR10)</f>
        <v>0</v>
      </c>
      <c r="AT10" s="272"/>
      <c r="AU10" s="271"/>
      <c r="AV10" s="271"/>
      <c r="AW10" s="260">
        <f t="shared" ref="AW10:AW16" si="14">SUM(AU10:AV10)</f>
        <v>0</v>
      </c>
      <c r="AX10" s="272"/>
      <c r="AY10" s="271"/>
      <c r="AZ10" s="271"/>
      <c r="BA10" s="260">
        <f t="shared" ref="BA10:BA16" si="15">SUM(AY10:AZ10)</f>
        <v>0</v>
      </c>
      <c r="BB10" s="272"/>
      <c r="BC10" s="271"/>
      <c r="BD10" s="271"/>
      <c r="BE10" s="260">
        <f t="shared" ref="BE10:BE16" si="16">SUM(BC10:BD10)</f>
        <v>0</v>
      </c>
      <c r="BF10" s="272"/>
      <c r="BG10" s="271"/>
      <c r="BH10" s="271"/>
      <c r="BI10" s="329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5">
        <v>1</v>
      </c>
      <c r="CU10" s="249">
        <v>21250</v>
      </c>
      <c r="CV10" s="249"/>
      <c r="CW10" s="249"/>
      <c r="CX10" s="249"/>
      <c r="CY10" s="249"/>
      <c r="CZ10" s="249">
        <v>1</v>
      </c>
      <c r="DA10" s="249">
        <v>21250</v>
      </c>
      <c r="DB10" s="249"/>
      <c r="DC10" s="249"/>
      <c r="DD10" s="249"/>
      <c r="DE10" s="249"/>
      <c r="DF10" s="249"/>
      <c r="DG10" s="249"/>
      <c r="DH10" s="249"/>
      <c r="DI10" s="266"/>
      <c r="DJ10" s="333">
        <f t="shared" si="11"/>
        <v>1</v>
      </c>
      <c r="DK10" s="333">
        <f t="shared" si="11"/>
        <v>21250</v>
      </c>
      <c r="DL10" s="108"/>
      <c r="DM10" s="108"/>
      <c r="DN10" s="108">
        <v>1</v>
      </c>
      <c r="DO10" s="108">
        <v>21250</v>
      </c>
      <c r="DP10" s="108"/>
      <c r="DQ10" s="330">
        <v>1</v>
      </c>
      <c r="DR10" s="304">
        <v>21250</v>
      </c>
      <c r="DS10" s="108"/>
      <c r="DT10" s="108"/>
      <c r="DU10" s="108"/>
      <c r="DV10" s="108"/>
      <c r="DW10" s="108"/>
    </row>
    <row r="11" spans="1:127" ht="38.25">
      <c r="A11" s="331">
        <v>3</v>
      </c>
      <c r="B11" s="332" t="s">
        <v>3443</v>
      </c>
      <c r="C11" s="332" t="s">
        <v>3444</v>
      </c>
      <c r="D11" s="332" t="s">
        <v>3445</v>
      </c>
      <c r="E11" s="282">
        <v>25500</v>
      </c>
      <c r="F11" s="249">
        <v>20</v>
      </c>
      <c r="G11" s="249">
        <f t="shared" si="0"/>
        <v>200.8125</v>
      </c>
      <c r="H11" s="248">
        <f t="shared" si="12"/>
        <v>1475.8125</v>
      </c>
      <c r="I11" s="282" t="s">
        <v>3446</v>
      </c>
      <c r="J11" s="249">
        <v>20</v>
      </c>
      <c r="K11" s="248">
        <f t="shared" si="1"/>
        <v>4016.25</v>
      </c>
      <c r="L11" s="248">
        <f t="shared" si="2"/>
        <v>29516.25</v>
      </c>
      <c r="M11" s="249">
        <f t="shared" si="3"/>
        <v>14160</v>
      </c>
      <c r="N11" s="249">
        <f t="shared" si="4"/>
        <v>11475</v>
      </c>
      <c r="O11" s="249">
        <f t="shared" si="4"/>
        <v>2685</v>
      </c>
      <c r="P11" s="248"/>
      <c r="Q11" s="258" t="s">
        <v>3447</v>
      </c>
      <c r="R11" s="268" t="s">
        <v>3436</v>
      </c>
      <c r="S11" s="249">
        <v>5100</v>
      </c>
      <c r="T11" s="249">
        <v>900</v>
      </c>
      <c r="U11" s="260">
        <f t="shared" si="5"/>
        <v>6000</v>
      </c>
      <c r="V11" s="268" t="s">
        <v>3436</v>
      </c>
      <c r="W11" s="249">
        <v>6375</v>
      </c>
      <c r="X11" s="249">
        <v>1785</v>
      </c>
      <c r="Y11" s="260">
        <f t="shared" si="6"/>
        <v>8160</v>
      </c>
      <c r="Z11" s="259"/>
      <c r="AA11" s="249"/>
      <c r="AB11" s="249"/>
      <c r="AC11" s="260">
        <f t="shared" si="7"/>
        <v>0</v>
      </c>
      <c r="AD11" s="259"/>
      <c r="AE11" s="249"/>
      <c r="AF11" s="249"/>
      <c r="AG11" s="260">
        <f t="shared" si="8"/>
        <v>0</v>
      </c>
      <c r="AH11" s="270"/>
      <c r="AI11" s="271"/>
      <c r="AJ11" s="271"/>
      <c r="AK11" s="260">
        <f t="shared" si="9"/>
        <v>0</v>
      </c>
      <c r="AL11" s="272"/>
      <c r="AM11" s="271"/>
      <c r="AN11" s="271"/>
      <c r="AO11" s="260">
        <f t="shared" si="10"/>
        <v>0</v>
      </c>
      <c r="AP11" s="272"/>
      <c r="AQ11" s="271"/>
      <c r="AR11" s="271"/>
      <c r="AS11" s="260">
        <f t="shared" si="13"/>
        <v>0</v>
      </c>
      <c r="AT11" s="272"/>
      <c r="AU11" s="271"/>
      <c r="AV11" s="271"/>
      <c r="AW11" s="260">
        <f t="shared" si="14"/>
        <v>0</v>
      </c>
      <c r="AX11" s="272"/>
      <c r="AY11" s="271"/>
      <c r="AZ11" s="271"/>
      <c r="BA11" s="260">
        <f t="shared" si="15"/>
        <v>0</v>
      </c>
      <c r="BB11" s="272"/>
      <c r="BC11" s="271"/>
      <c r="BD11" s="271"/>
      <c r="BE11" s="260">
        <f t="shared" si="16"/>
        <v>0</v>
      </c>
      <c r="BF11" s="272"/>
      <c r="BG11" s="271"/>
      <c r="BH11" s="271"/>
      <c r="BI11" s="329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5">
        <v>1</v>
      </c>
      <c r="CU11" s="249">
        <v>25500</v>
      </c>
      <c r="CV11" s="249"/>
      <c r="CW11" s="249"/>
      <c r="CX11" s="249"/>
      <c r="CY11" s="249"/>
      <c r="CZ11" s="249">
        <v>1</v>
      </c>
      <c r="DA11" s="249">
        <v>25500</v>
      </c>
      <c r="DB11" s="249"/>
      <c r="DC11" s="249"/>
      <c r="DD11" s="249"/>
      <c r="DE11" s="249"/>
      <c r="DF11" s="249"/>
      <c r="DG11" s="249"/>
      <c r="DH11" s="249"/>
      <c r="DI11" s="266"/>
      <c r="DJ11" s="333">
        <f t="shared" si="11"/>
        <v>1</v>
      </c>
      <c r="DK11" s="333">
        <f t="shared" si="11"/>
        <v>25500</v>
      </c>
      <c r="DL11" s="108">
        <v>1</v>
      </c>
      <c r="DM11" s="108">
        <v>25500</v>
      </c>
      <c r="DN11" s="108"/>
      <c r="DO11" s="108"/>
      <c r="DP11" s="108"/>
      <c r="DQ11" s="330">
        <v>1</v>
      </c>
      <c r="DR11" s="304">
        <v>25500</v>
      </c>
      <c r="DS11" s="108"/>
      <c r="DT11" s="108"/>
      <c r="DU11" s="108"/>
      <c r="DV11" s="108"/>
      <c r="DW11" s="108"/>
    </row>
    <row r="12" spans="1:127" ht="38.25">
      <c r="A12" s="331">
        <v>4</v>
      </c>
      <c r="B12" s="332" t="s">
        <v>3448</v>
      </c>
      <c r="C12" s="332" t="s">
        <v>3449</v>
      </c>
      <c r="D12" s="332" t="s">
        <v>3445</v>
      </c>
      <c r="E12" s="282">
        <v>25500</v>
      </c>
      <c r="F12" s="249">
        <v>20</v>
      </c>
      <c r="G12" s="249">
        <f t="shared" si="0"/>
        <v>200.8125</v>
      </c>
      <c r="H12" s="248">
        <f t="shared" si="12"/>
        <v>1475.8125</v>
      </c>
      <c r="I12" s="282" t="s">
        <v>3450</v>
      </c>
      <c r="J12" s="249">
        <v>20</v>
      </c>
      <c r="K12" s="248">
        <f t="shared" si="1"/>
        <v>4016.25</v>
      </c>
      <c r="L12" s="248">
        <f t="shared" si="2"/>
        <v>29516.25</v>
      </c>
      <c r="M12" s="249">
        <f t="shared" si="3"/>
        <v>20660</v>
      </c>
      <c r="N12" s="249">
        <f t="shared" si="4"/>
        <v>17075</v>
      </c>
      <c r="O12" s="249">
        <f t="shared" si="4"/>
        <v>3585</v>
      </c>
      <c r="P12" s="248"/>
      <c r="Q12" s="258" t="s">
        <v>3447</v>
      </c>
      <c r="R12" s="268" t="s">
        <v>3436</v>
      </c>
      <c r="S12" s="249">
        <v>5100</v>
      </c>
      <c r="T12" s="249">
        <v>900</v>
      </c>
      <c r="U12" s="260">
        <f t="shared" si="5"/>
        <v>6000</v>
      </c>
      <c r="V12" s="268" t="s">
        <v>3436</v>
      </c>
      <c r="W12" s="249">
        <v>6375</v>
      </c>
      <c r="X12" s="249">
        <v>1785</v>
      </c>
      <c r="Y12" s="260">
        <f t="shared" si="6"/>
        <v>8160</v>
      </c>
      <c r="Z12" s="268" t="s">
        <v>3436</v>
      </c>
      <c r="AA12" s="249">
        <v>5600</v>
      </c>
      <c r="AB12" s="249">
        <v>900</v>
      </c>
      <c r="AC12" s="260">
        <f t="shared" si="7"/>
        <v>6500</v>
      </c>
      <c r="AD12" s="259"/>
      <c r="AE12" s="249"/>
      <c r="AF12" s="249"/>
      <c r="AG12" s="260">
        <f t="shared" si="8"/>
        <v>0</v>
      </c>
      <c r="AH12" s="270"/>
      <c r="AI12" s="271"/>
      <c r="AJ12" s="271"/>
      <c r="AK12" s="260">
        <f t="shared" si="9"/>
        <v>0</v>
      </c>
      <c r="AL12" s="272"/>
      <c r="AM12" s="271"/>
      <c r="AN12" s="271"/>
      <c r="AO12" s="260">
        <f t="shared" si="10"/>
        <v>0</v>
      </c>
      <c r="AP12" s="272"/>
      <c r="AQ12" s="271"/>
      <c r="AR12" s="271"/>
      <c r="AS12" s="260">
        <f t="shared" si="13"/>
        <v>0</v>
      </c>
      <c r="AT12" s="272"/>
      <c r="AU12" s="271"/>
      <c r="AV12" s="271"/>
      <c r="AW12" s="260">
        <f t="shared" si="14"/>
        <v>0</v>
      </c>
      <c r="AX12" s="272"/>
      <c r="AY12" s="271"/>
      <c r="AZ12" s="271"/>
      <c r="BA12" s="260">
        <f t="shared" si="15"/>
        <v>0</v>
      </c>
      <c r="BB12" s="272"/>
      <c r="BC12" s="271"/>
      <c r="BD12" s="271"/>
      <c r="BE12" s="260">
        <f t="shared" si="16"/>
        <v>0</v>
      </c>
      <c r="BF12" s="272"/>
      <c r="BG12" s="271"/>
      <c r="BH12" s="271"/>
      <c r="BI12" s="329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5">
        <v>1</v>
      </c>
      <c r="CU12" s="249">
        <v>25500</v>
      </c>
      <c r="CV12" s="249"/>
      <c r="CW12" s="249"/>
      <c r="CX12" s="249"/>
      <c r="CY12" s="249"/>
      <c r="CZ12" s="249">
        <v>1</v>
      </c>
      <c r="DA12" s="249">
        <v>25500</v>
      </c>
      <c r="DB12" s="249"/>
      <c r="DC12" s="249"/>
      <c r="DD12" s="249"/>
      <c r="DE12" s="249"/>
      <c r="DF12" s="249"/>
      <c r="DG12" s="249"/>
      <c r="DH12" s="249"/>
      <c r="DI12" s="266"/>
      <c r="DJ12" s="333">
        <f t="shared" si="11"/>
        <v>1</v>
      </c>
      <c r="DK12" s="333">
        <f t="shared" si="11"/>
        <v>25500</v>
      </c>
      <c r="DL12" s="108">
        <v>1</v>
      </c>
      <c r="DM12" s="108">
        <v>25500</v>
      </c>
      <c r="DN12" s="108"/>
      <c r="DO12" s="108"/>
      <c r="DP12" s="108"/>
      <c r="DQ12" s="330">
        <v>1</v>
      </c>
      <c r="DR12" s="304">
        <v>25500</v>
      </c>
      <c r="DS12" s="108"/>
      <c r="DT12" s="108"/>
      <c r="DU12" s="108"/>
      <c r="DV12" s="108"/>
      <c r="DW12" s="108"/>
    </row>
    <row r="13" spans="1:127" ht="38.25">
      <c r="A13" s="331">
        <v>5</v>
      </c>
      <c r="B13" s="332" t="s">
        <v>3451</v>
      </c>
      <c r="C13" s="332" t="s">
        <v>3452</v>
      </c>
      <c r="D13" s="332" t="s">
        <v>3453</v>
      </c>
      <c r="E13" s="282">
        <v>21250</v>
      </c>
      <c r="F13" s="249">
        <v>20</v>
      </c>
      <c r="G13" s="249">
        <f t="shared" si="0"/>
        <v>167.34375</v>
      </c>
      <c r="H13" s="248">
        <f t="shared" si="12"/>
        <v>1229.84375</v>
      </c>
      <c r="I13" s="282" t="s">
        <v>3454</v>
      </c>
      <c r="J13" s="249">
        <v>20</v>
      </c>
      <c r="K13" s="248">
        <f t="shared" si="1"/>
        <v>3346.875</v>
      </c>
      <c r="L13" s="248">
        <f t="shared" si="2"/>
        <v>24596.875</v>
      </c>
      <c r="M13" s="249">
        <f t="shared" si="3"/>
        <v>17130</v>
      </c>
      <c r="N13" s="249">
        <f t="shared" si="4"/>
        <v>14846</v>
      </c>
      <c r="O13" s="249">
        <f t="shared" si="4"/>
        <v>2284</v>
      </c>
      <c r="P13" s="248"/>
      <c r="Q13" s="258" t="s">
        <v>3434</v>
      </c>
      <c r="R13" s="259" t="s">
        <v>3435</v>
      </c>
      <c r="S13" s="249">
        <v>3189</v>
      </c>
      <c r="T13" s="249">
        <v>501</v>
      </c>
      <c r="U13" s="260">
        <f t="shared" si="5"/>
        <v>3690</v>
      </c>
      <c r="V13" s="268" t="s">
        <v>3436</v>
      </c>
      <c r="W13" s="249">
        <v>1063</v>
      </c>
      <c r="X13" s="249">
        <v>167</v>
      </c>
      <c r="Y13" s="260">
        <f t="shared" si="6"/>
        <v>1230</v>
      </c>
      <c r="Z13" s="268" t="s">
        <v>3436</v>
      </c>
      <c r="AA13" s="249">
        <v>1063</v>
      </c>
      <c r="AB13" s="249">
        <v>167</v>
      </c>
      <c r="AC13" s="260">
        <f t="shared" si="7"/>
        <v>1230</v>
      </c>
      <c r="AD13" s="268" t="s">
        <v>3436</v>
      </c>
      <c r="AE13" s="249">
        <v>1063</v>
      </c>
      <c r="AF13" s="249">
        <v>167</v>
      </c>
      <c r="AG13" s="260">
        <f t="shared" si="8"/>
        <v>1230</v>
      </c>
      <c r="AH13" s="268" t="s">
        <v>3436</v>
      </c>
      <c r="AI13" s="249">
        <v>2120</v>
      </c>
      <c r="AJ13" s="249">
        <v>280</v>
      </c>
      <c r="AK13" s="260">
        <f t="shared" si="9"/>
        <v>2400</v>
      </c>
      <c r="AL13" s="268" t="s">
        <v>3436</v>
      </c>
      <c r="AM13" s="249">
        <v>1033</v>
      </c>
      <c r="AN13" s="249">
        <v>167</v>
      </c>
      <c r="AO13" s="260">
        <f t="shared" si="10"/>
        <v>1200</v>
      </c>
      <c r="AP13" s="268" t="s">
        <v>3436</v>
      </c>
      <c r="AQ13" s="249">
        <v>1063</v>
      </c>
      <c r="AR13" s="249">
        <v>167</v>
      </c>
      <c r="AS13" s="260">
        <f t="shared" si="13"/>
        <v>1230</v>
      </c>
      <c r="AT13" s="272">
        <v>40215</v>
      </c>
      <c r="AU13" s="271">
        <v>2126</v>
      </c>
      <c r="AV13" s="271">
        <v>334</v>
      </c>
      <c r="AW13" s="260">
        <f t="shared" si="14"/>
        <v>2460</v>
      </c>
      <c r="AX13" s="272">
        <v>40215</v>
      </c>
      <c r="AY13" s="271">
        <v>2126</v>
      </c>
      <c r="AZ13" s="271">
        <v>334</v>
      </c>
      <c r="BA13" s="260">
        <f t="shared" si="15"/>
        <v>2460</v>
      </c>
      <c r="BB13" s="272"/>
      <c r="BC13" s="271"/>
      <c r="BD13" s="271"/>
      <c r="BE13" s="260">
        <f t="shared" si="16"/>
        <v>0</v>
      </c>
      <c r="BF13" s="272"/>
      <c r="BG13" s="271"/>
      <c r="BH13" s="271"/>
      <c r="BI13" s="329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5"/>
      <c r="CU13" s="249"/>
      <c r="CV13" s="249">
        <v>1</v>
      </c>
      <c r="CW13" s="249">
        <v>21250</v>
      </c>
      <c r="CX13" s="249"/>
      <c r="CY13" s="249"/>
      <c r="CZ13" s="249"/>
      <c r="DA13" s="249"/>
      <c r="DB13" s="249">
        <v>1</v>
      </c>
      <c r="DC13" s="249">
        <v>21250</v>
      </c>
      <c r="DD13" s="249"/>
      <c r="DE13" s="249"/>
      <c r="DF13" s="249"/>
      <c r="DG13" s="249"/>
      <c r="DH13" s="249"/>
      <c r="DI13" s="266"/>
      <c r="DJ13" s="333">
        <f t="shared" si="11"/>
        <v>1</v>
      </c>
      <c r="DK13" s="333">
        <f t="shared" si="11"/>
        <v>21250</v>
      </c>
      <c r="DL13" s="108"/>
      <c r="DM13" s="108"/>
      <c r="DN13" s="108">
        <v>1</v>
      </c>
      <c r="DO13" s="108">
        <v>21250</v>
      </c>
      <c r="DP13" s="108"/>
      <c r="DQ13" s="330">
        <v>1</v>
      </c>
      <c r="DR13" s="304">
        <v>21250</v>
      </c>
      <c r="DS13" s="108"/>
      <c r="DT13" s="108"/>
      <c r="DU13" s="108"/>
      <c r="DV13" s="108"/>
      <c r="DW13" s="108"/>
    </row>
    <row r="14" spans="1:127" ht="38.25">
      <c r="A14" s="331">
        <v>6</v>
      </c>
      <c r="B14" s="332" t="s">
        <v>3455</v>
      </c>
      <c r="C14" s="332" t="s">
        <v>3456</v>
      </c>
      <c r="D14" s="332" t="s">
        <v>3457</v>
      </c>
      <c r="E14" s="282">
        <v>25500</v>
      </c>
      <c r="F14" s="249">
        <v>20</v>
      </c>
      <c r="G14" s="249">
        <f t="shared" si="0"/>
        <v>200.8125</v>
      </c>
      <c r="H14" s="248">
        <f t="shared" si="12"/>
        <v>1475.8125</v>
      </c>
      <c r="I14" s="282" t="s">
        <v>3458</v>
      </c>
      <c r="J14" s="249">
        <v>20</v>
      </c>
      <c r="K14" s="248">
        <f t="shared" si="1"/>
        <v>4016.25</v>
      </c>
      <c r="L14" s="248">
        <f t="shared" si="2"/>
        <v>29516.25</v>
      </c>
      <c r="M14" s="249">
        <f t="shared" si="3"/>
        <v>11523</v>
      </c>
      <c r="N14" s="249">
        <f t="shared" si="4"/>
        <v>9869</v>
      </c>
      <c r="O14" s="249">
        <f t="shared" si="4"/>
        <v>1654</v>
      </c>
      <c r="P14" s="248"/>
      <c r="Q14" s="258" t="s">
        <v>3459</v>
      </c>
      <c r="R14" s="259" t="s">
        <v>3435</v>
      </c>
      <c r="S14" s="249">
        <v>2523</v>
      </c>
      <c r="T14" s="249">
        <v>400</v>
      </c>
      <c r="U14" s="260">
        <f t="shared" si="5"/>
        <v>2923</v>
      </c>
      <c r="V14" s="268" t="s">
        <v>3436</v>
      </c>
      <c r="W14" s="249">
        <v>1199</v>
      </c>
      <c r="X14" s="249">
        <v>201</v>
      </c>
      <c r="Y14" s="260">
        <f t="shared" si="6"/>
        <v>1400</v>
      </c>
      <c r="Z14" s="268" t="s">
        <v>3436</v>
      </c>
      <c r="AA14" s="249">
        <v>1199</v>
      </c>
      <c r="AB14" s="249">
        <v>201</v>
      </c>
      <c r="AC14" s="260">
        <f t="shared" si="7"/>
        <v>1400</v>
      </c>
      <c r="AD14" s="268" t="s">
        <v>3436</v>
      </c>
      <c r="AE14" s="249">
        <v>1199</v>
      </c>
      <c r="AF14" s="249">
        <v>201</v>
      </c>
      <c r="AG14" s="260">
        <f t="shared" si="8"/>
        <v>1400</v>
      </c>
      <c r="AH14" s="268" t="s">
        <v>3436</v>
      </c>
      <c r="AI14" s="249">
        <v>1275</v>
      </c>
      <c r="AJ14" s="249">
        <v>225</v>
      </c>
      <c r="AK14" s="260">
        <f t="shared" si="9"/>
        <v>1500</v>
      </c>
      <c r="AL14" s="268" t="s">
        <v>3436</v>
      </c>
      <c r="AM14" s="249">
        <v>1275</v>
      </c>
      <c r="AN14" s="249">
        <v>225</v>
      </c>
      <c r="AO14" s="260">
        <f t="shared" si="10"/>
        <v>1500</v>
      </c>
      <c r="AP14" s="268" t="s">
        <v>3436</v>
      </c>
      <c r="AQ14" s="249">
        <v>1199</v>
      </c>
      <c r="AR14" s="249">
        <v>201</v>
      </c>
      <c r="AS14" s="260">
        <f t="shared" si="13"/>
        <v>1400</v>
      </c>
      <c r="AT14" s="272"/>
      <c r="AU14" s="271"/>
      <c r="AV14" s="271"/>
      <c r="AW14" s="260">
        <f t="shared" si="14"/>
        <v>0</v>
      </c>
      <c r="AX14" s="272"/>
      <c r="AY14" s="271"/>
      <c r="AZ14" s="271"/>
      <c r="BA14" s="260">
        <f t="shared" si="15"/>
        <v>0</v>
      </c>
      <c r="BB14" s="272"/>
      <c r="BC14" s="271"/>
      <c r="BD14" s="271"/>
      <c r="BE14" s="260">
        <f t="shared" si="16"/>
        <v>0</v>
      </c>
      <c r="BF14" s="272"/>
      <c r="BG14" s="271"/>
      <c r="BH14" s="271"/>
      <c r="BI14" s="329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5">
        <v>1</v>
      </c>
      <c r="CU14" s="249">
        <v>25500</v>
      </c>
      <c r="CV14" s="249"/>
      <c r="CW14" s="249"/>
      <c r="CX14" s="249"/>
      <c r="CY14" s="249"/>
      <c r="CZ14" s="249">
        <v>1</v>
      </c>
      <c r="DA14" s="249">
        <v>25500</v>
      </c>
      <c r="DB14" s="249"/>
      <c r="DC14" s="249"/>
      <c r="DD14" s="249"/>
      <c r="DE14" s="249"/>
      <c r="DF14" s="249"/>
      <c r="DG14" s="249"/>
      <c r="DH14" s="249"/>
      <c r="DI14" s="266"/>
      <c r="DJ14" s="333">
        <f t="shared" si="11"/>
        <v>1</v>
      </c>
      <c r="DK14" s="333">
        <f t="shared" si="11"/>
        <v>25500</v>
      </c>
      <c r="DL14" s="108">
        <v>1</v>
      </c>
      <c r="DM14" s="108">
        <v>25500</v>
      </c>
      <c r="DN14" s="108"/>
      <c r="DO14" s="108"/>
      <c r="DP14" s="108"/>
      <c r="DQ14" s="330">
        <v>1</v>
      </c>
      <c r="DR14" s="304">
        <v>25500</v>
      </c>
      <c r="DS14" s="108"/>
      <c r="DT14" s="108"/>
      <c r="DU14" s="108"/>
      <c r="DV14" s="108"/>
      <c r="DW14" s="108"/>
    </row>
    <row r="15" spans="1:127" ht="38.25">
      <c r="A15" s="331">
        <v>7</v>
      </c>
      <c r="B15" s="332" t="s">
        <v>3460</v>
      </c>
      <c r="C15" s="332" t="s">
        <v>3461</v>
      </c>
      <c r="D15" s="332" t="s">
        <v>3462</v>
      </c>
      <c r="E15" s="282">
        <v>21250</v>
      </c>
      <c r="F15" s="249">
        <v>20</v>
      </c>
      <c r="G15" s="249">
        <f t="shared" si="0"/>
        <v>167.34375</v>
      </c>
      <c r="H15" s="248">
        <f t="shared" si="12"/>
        <v>1229.84375</v>
      </c>
      <c r="I15" s="282" t="s">
        <v>3463</v>
      </c>
      <c r="J15" s="249">
        <v>20</v>
      </c>
      <c r="K15" s="248">
        <f t="shared" si="1"/>
        <v>3346.875</v>
      </c>
      <c r="L15" s="248">
        <f t="shared" si="2"/>
        <v>24596.875</v>
      </c>
      <c r="M15" s="249">
        <f t="shared" si="3"/>
        <v>20896</v>
      </c>
      <c r="N15" s="249">
        <f t="shared" si="4"/>
        <v>18305</v>
      </c>
      <c r="O15" s="249">
        <f t="shared" si="4"/>
        <v>2591</v>
      </c>
      <c r="P15" s="248"/>
      <c r="Q15" s="258" t="s">
        <v>3464</v>
      </c>
      <c r="R15" s="259">
        <v>38931</v>
      </c>
      <c r="S15" s="249">
        <v>1063</v>
      </c>
      <c r="T15" s="249">
        <v>181</v>
      </c>
      <c r="U15" s="260">
        <f t="shared" si="5"/>
        <v>1244</v>
      </c>
      <c r="V15" s="268" t="s">
        <v>3436</v>
      </c>
      <c r="W15" s="249">
        <v>7525</v>
      </c>
      <c r="X15" s="249">
        <v>1183</v>
      </c>
      <c r="Y15" s="260">
        <f t="shared" si="6"/>
        <v>8708</v>
      </c>
      <c r="Z15" s="268" t="s">
        <v>3442</v>
      </c>
      <c r="AA15" s="249">
        <v>9717</v>
      </c>
      <c r="AB15" s="249">
        <v>1227</v>
      </c>
      <c r="AC15" s="260">
        <f t="shared" si="7"/>
        <v>10944</v>
      </c>
      <c r="AD15" s="259"/>
      <c r="AE15" s="249"/>
      <c r="AF15" s="249"/>
      <c r="AG15" s="260">
        <f t="shared" si="8"/>
        <v>0</v>
      </c>
      <c r="AH15" s="270"/>
      <c r="AI15" s="271"/>
      <c r="AJ15" s="271"/>
      <c r="AK15" s="260">
        <f t="shared" si="9"/>
        <v>0</v>
      </c>
      <c r="AL15" s="272"/>
      <c r="AM15" s="271"/>
      <c r="AN15" s="271"/>
      <c r="AO15" s="329"/>
      <c r="AP15" s="272"/>
      <c r="AQ15" s="271"/>
      <c r="AR15" s="271"/>
      <c r="AS15" s="260">
        <f t="shared" si="13"/>
        <v>0</v>
      </c>
      <c r="AT15" s="272"/>
      <c r="AU15" s="271"/>
      <c r="AV15" s="271"/>
      <c r="AW15" s="260">
        <f t="shared" si="14"/>
        <v>0</v>
      </c>
      <c r="AX15" s="272"/>
      <c r="AY15" s="271"/>
      <c r="AZ15" s="271"/>
      <c r="BA15" s="260">
        <f t="shared" si="15"/>
        <v>0</v>
      </c>
      <c r="BB15" s="272"/>
      <c r="BC15" s="271"/>
      <c r="BD15" s="271"/>
      <c r="BE15" s="260">
        <f t="shared" si="16"/>
        <v>0</v>
      </c>
      <c r="BF15" s="272"/>
      <c r="BG15" s="271"/>
      <c r="BH15" s="271"/>
      <c r="BI15" s="329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5">
        <v>1</v>
      </c>
      <c r="CU15" s="249">
        <v>21250</v>
      </c>
      <c r="CV15" s="249"/>
      <c r="CW15" s="249"/>
      <c r="CX15" s="249"/>
      <c r="CY15" s="249"/>
      <c r="CZ15" s="249">
        <v>1</v>
      </c>
      <c r="DA15" s="249">
        <v>21250</v>
      </c>
      <c r="DB15" s="249"/>
      <c r="DC15" s="249"/>
      <c r="DD15" s="249"/>
      <c r="DE15" s="249"/>
      <c r="DF15" s="249"/>
      <c r="DG15" s="249"/>
      <c r="DH15" s="249"/>
      <c r="DI15" s="266"/>
      <c r="DJ15" s="333">
        <f t="shared" si="11"/>
        <v>1</v>
      </c>
      <c r="DK15" s="333">
        <f t="shared" si="11"/>
        <v>21250</v>
      </c>
      <c r="DL15" s="108"/>
      <c r="DM15" s="108"/>
      <c r="DN15" s="108">
        <v>1</v>
      </c>
      <c r="DO15" s="108">
        <v>21250</v>
      </c>
      <c r="DP15" s="108"/>
      <c r="DQ15" s="330">
        <v>1</v>
      </c>
      <c r="DR15" s="304">
        <v>21250</v>
      </c>
      <c r="DS15" s="108"/>
      <c r="DT15" s="108"/>
      <c r="DU15" s="108"/>
      <c r="DV15" s="108"/>
      <c r="DW15" s="108"/>
    </row>
    <row r="16" spans="1:127" ht="38.25">
      <c r="A16" s="331">
        <v>8</v>
      </c>
      <c r="B16" s="332" t="s">
        <v>3465</v>
      </c>
      <c r="C16" s="332" t="s">
        <v>3466</v>
      </c>
      <c r="D16" s="332" t="s">
        <v>3467</v>
      </c>
      <c r="E16" s="282">
        <v>21250</v>
      </c>
      <c r="F16" s="249">
        <v>20</v>
      </c>
      <c r="G16" s="249">
        <f t="shared" si="0"/>
        <v>167.34375</v>
      </c>
      <c r="H16" s="248">
        <f t="shared" si="12"/>
        <v>1229.84375</v>
      </c>
      <c r="I16" s="282" t="s">
        <v>3468</v>
      </c>
      <c r="J16" s="249">
        <v>20</v>
      </c>
      <c r="K16" s="248">
        <f t="shared" si="1"/>
        <v>3346.875</v>
      </c>
      <c r="L16" s="248">
        <f t="shared" si="2"/>
        <v>24596.875</v>
      </c>
      <c r="M16" s="249">
        <f t="shared" si="3"/>
        <v>31875</v>
      </c>
      <c r="N16" s="249">
        <f t="shared" si="4"/>
        <v>21500</v>
      </c>
      <c r="O16" s="249">
        <f t="shared" si="4"/>
        <v>10375</v>
      </c>
      <c r="P16" s="248"/>
      <c r="Q16" s="258" t="s">
        <v>3469</v>
      </c>
      <c r="R16" s="259">
        <v>40215</v>
      </c>
      <c r="S16" s="249">
        <v>21500</v>
      </c>
      <c r="T16" s="249">
        <v>10375</v>
      </c>
      <c r="U16" s="260">
        <f t="shared" si="5"/>
        <v>31875</v>
      </c>
      <c r="V16" s="259"/>
      <c r="W16" s="249"/>
      <c r="X16" s="249"/>
      <c r="Y16" s="260">
        <f t="shared" si="6"/>
        <v>0</v>
      </c>
      <c r="Z16" s="259"/>
      <c r="AA16" s="249"/>
      <c r="AB16" s="249"/>
      <c r="AC16" s="260">
        <f t="shared" si="7"/>
        <v>0</v>
      </c>
      <c r="AD16" s="259"/>
      <c r="AE16" s="249"/>
      <c r="AF16" s="249"/>
      <c r="AG16" s="260">
        <f t="shared" si="8"/>
        <v>0</v>
      </c>
      <c r="AH16" s="270"/>
      <c r="AI16" s="271"/>
      <c r="AJ16" s="271"/>
      <c r="AK16" s="260">
        <f t="shared" si="9"/>
        <v>0</v>
      </c>
      <c r="AL16" s="272"/>
      <c r="AM16" s="271"/>
      <c r="AN16" s="271"/>
      <c r="AO16" s="329"/>
      <c r="AP16" s="272"/>
      <c r="AQ16" s="271"/>
      <c r="AR16" s="271"/>
      <c r="AS16" s="260">
        <f t="shared" si="13"/>
        <v>0</v>
      </c>
      <c r="AT16" s="272"/>
      <c r="AU16" s="271"/>
      <c r="AV16" s="271"/>
      <c r="AW16" s="260">
        <f t="shared" si="14"/>
        <v>0</v>
      </c>
      <c r="AX16" s="272"/>
      <c r="AY16" s="271"/>
      <c r="AZ16" s="271"/>
      <c r="BA16" s="260">
        <f t="shared" si="15"/>
        <v>0</v>
      </c>
      <c r="BB16" s="272"/>
      <c r="BC16" s="271"/>
      <c r="BD16" s="271"/>
      <c r="BE16" s="260">
        <f t="shared" si="16"/>
        <v>0</v>
      </c>
      <c r="BF16" s="272"/>
      <c r="BG16" s="271"/>
      <c r="BH16" s="271"/>
      <c r="BI16" s="329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5"/>
      <c r="CU16" s="249"/>
      <c r="CV16" s="249">
        <v>1</v>
      </c>
      <c r="CW16" s="249">
        <v>21250</v>
      </c>
      <c r="CX16" s="249">
        <v>1</v>
      </c>
      <c r="CY16" s="249">
        <v>21250</v>
      </c>
      <c r="CZ16" s="249"/>
      <c r="DA16" s="249"/>
      <c r="DB16" s="249"/>
      <c r="DC16" s="249"/>
      <c r="DD16" s="249"/>
      <c r="DE16" s="249"/>
      <c r="DF16" s="249"/>
      <c r="DG16" s="249"/>
      <c r="DH16" s="249"/>
      <c r="DI16" s="266"/>
      <c r="DJ16" s="333">
        <f t="shared" si="11"/>
        <v>1</v>
      </c>
      <c r="DK16" s="333">
        <f t="shared" si="11"/>
        <v>21250</v>
      </c>
      <c r="DL16" s="108"/>
      <c r="DM16" s="108"/>
      <c r="DN16" s="108">
        <v>1</v>
      </c>
      <c r="DO16" s="108">
        <v>21250</v>
      </c>
      <c r="DP16" s="108"/>
      <c r="DQ16" s="330">
        <v>1</v>
      </c>
      <c r="DR16" s="304">
        <v>21250</v>
      </c>
      <c r="DS16" s="108"/>
      <c r="DT16" s="108"/>
      <c r="DU16" s="108"/>
      <c r="DV16" s="108"/>
      <c r="DW16" s="108"/>
    </row>
    <row r="17" spans="1:127">
      <c r="A17" s="256"/>
      <c r="B17" s="18" t="s">
        <v>3311</v>
      </c>
      <c r="C17" s="257"/>
      <c r="D17" s="257"/>
      <c r="E17" s="335">
        <f>SUM(E9:E16)</f>
        <v>182750</v>
      </c>
      <c r="F17" s="249"/>
      <c r="G17" s="249">
        <f t="shared" si="0"/>
        <v>1439.15625</v>
      </c>
      <c r="H17" s="335">
        <f>SUM(H9:H16)</f>
        <v>10576.65625</v>
      </c>
      <c r="I17" s="249"/>
      <c r="J17" s="336">
        <f t="shared" ref="J17:BV17" si="17">SUM(J9:J16)</f>
        <v>160</v>
      </c>
      <c r="K17" s="336">
        <f t="shared" si="17"/>
        <v>28783.125</v>
      </c>
      <c r="L17" s="336">
        <f t="shared" si="17"/>
        <v>211533.125</v>
      </c>
      <c r="M17" s="335">
        <f t="shared" si="17"/>
        <v>165144</v>
      </c>
      <c r="N17" s="335">
        <f t="shared" si="17"/>
        <v>133785</v>
      </c>
      <c r="O17" s="335">
        <f t="shared" si="17"/>
        <v>31359</v>
      </c>
      <c r="P17" s="335">
        <f t="shared" si="17"/>
        <v>0</v>
      </c>
      <c r="Q17" s="335">
        <f t="shared" si="17"/>
        <v>0</v>
      </c>
      <c r="R17" s="335">
        <f t="shared" si="17"/>
        <v>79146</v>
      </c>
      <c r="S17" s="335">
        <f t="shared" si="17"/>
        <v>43790</v>
      </c>
      <c r="T17" s="335">
        <f t="shared" si="17"/>
        <v>13792</v>
      </c>
      <c r="U17" s="335">
        <f t="shared" si="17"/>
        <v>57582</v>
      </c>
      <c r="V17" s="335">
        <f t="shared" si="17"/>
        <v>0</v>
      </c>
      <c r="W17" s="335">
        <f t="shared" si="17"/>
        <v>28915</v>
      </c>
      <c r="X17" s="335">
        <f t="shared" si="17"/>
        <v>6133</v>
      </c>
      <c r="Y17" s="335">
        <f t="shared" si="17"/>
        <v>35048</v>
      </c>
      <c r="Z17" s="335">
        <f t="shared" si="17"/>
        <v>0</v>
      </c>
      <c r="AA17" s="335">
        <f t="shared" si="17"/>
        <v>18642</v>
      </c>
      <c r="AB17" s="335">
        <f t="shared" si="17"/>
        <v>3222</v>
      </c>
      <c r="AC17" s="335">
        <f t="shared" si="17"/>
        <v>21864</v>
      </c>
      <c r="AD17" s="335">
        <f t="shared" si="17"/>
        <v>0</v>
      </c>
      <c r="AE17" s="335">
        <f t="shared" si="17"/>
        <v>6825</v>
      </c>
      <c r="AF17" s="335">
        <f t="shared" si="17"/>
        <v>2035</v>
      </c>
      <c r="AG17" s="335">
        <f t="shared" si="17"/>
        <v>8860</v>
      </c>
      <c r="AH17" s="335">
        <f t="shared" si="17"/>
        <v>0</v>
      </c>
      <c r="AI17" s="335">
        <f t="shared" si="17"/>
        <v>16350</v>
      </c>
      <c r="AJ17" s="335">
        <f t="shared" si="17"/>
        <v>2770</v>
      </c>
      <c r="AK17" s="335">
        <f t="shared" si="17"/>
        <v>19120</v>
      </c>
      <c r="AL17" s="335">
        <f t="shared" si="17"/>
        <v>0</v>
      </c>
      <c r="AM17" s="335">
        <f t="shared" si="17"/>
        <v>3371</v>
      </c>
      <c r="AN17" s="335">
        <f t="shared" si="17"/>
        <v>559</v>
      </c>
      <c r="AO17" s="335">
        <f t="shared" si="17"/>
        <v>3930</v>
      </c>
      <c r="AP17" s="335">
        <f t="shared" si="17"/>
        <v>0</v>
      </c>
      <c r="AQ17" s="335">
        <f t="shared" si="17"/>
        <v>3325</v>
      </c>
      <c r="AR17" s="335">
        <f t="shared" si="17"/>
        <v>535</v>
      </c>
      <c r="AS17" s="335">
        <f t="shared" si="17"/>
        <v>3860</v>
      </c>
      <c r="AT17" s="335">
        <f t="shared" si="17"/>
        <v>40215</v>
      </c>
      <c r="AU17" s="335">
        <f t="shared" si="17"/>
        <v>4252</v>
      </c>
      <c r="AV17" s="335">
        <f t="shared" si="17"/>
        <v>668</v>
      </c>
      <c r="AW17" s="335">
        <f t="shared" si="17"/>
        <v>4920</v>
      </c>
      <c r="AX17" s="335">
        <f t="shared" si="17"/>
        <v>80430</v>
      </c>
      <c r="AY17" s="335">
        <f t="shared" si="17"/>
        <v>5315</v>
      </c>
      <c r="AZ17" s="335">
        <f t="shared" si="17"/>
        <v>835</v>
      </c>
      <c r="BA17" s="335">
        <f t="shared" si="17"/>
        <v>6150</v>
      </c>
      <c r="BB17" s="335">
        <f t="shared" si="17"/>
        <v>40215</v>
      </c>
      <c r="BC17" s="335">
        <f t="shared" si="17"/>
        <v>3000</v>
      </c>
      <c r="BD17" s="335">
        <f t="shared" si="17"/>
        <v>810</v>
      </c>
      <c r="BE17" s="335">
        <f t="shared" si="17"/>
        <v>3810</v>
      </c>
      <c r="BF17" s="335">
        <f t="shared" si="17"/>
        <v>0</v>
      </c>
      <c r="BG17" s="335">
        <f t="shared" si="17"/>
        <v>0</v>
      </c>
      <c r="BH17" s="335">
        <f t="shared" si="17"/>
        <v>0</v>
      </c>
      <c r="BI17" s="335">
        <f t="shared" si="17"/>
        <v>0</v>
      </c>
      <c r="BJ17" s="335">
        <f t="shared" si="17"/>
        <v>0</v>
      </c>
      <c r="BK17" s="335">
        <f t="shared" si="17"/>
        <v>0</v>
      </c>
      <c r="BL17" s="335">
        <f t="shared" si="17"/>
        <v>0</v>
      </c>
      <c r="BM17" s="335">
        <f t="shared" si="17"/>
        <v>0</v>
      </c>
      <c r="BN17" s="335">
        <f t="shared" si="17"/>
        <v>0</v>
      </c>
      <c r="BO17" s="335">
        <f t="shared" si="17"/>
        <v>0</v>
      </c>
      <c r="BP17" s="335">
        <f t="shared" si="17"/>
        <v>0</v>
      </c>
      <c r="BQ17" s="335">
        <f t="shared" si="17"/>
        <v>0</v>
      </c>
      <c r="BR17" s="335">
        <f t="shared" si="17"/>
        <v>0</v>
      </c>
      <c r="BS17" s="335">
        <f t="shared" si="17"/>
        <v>0</v>
      </c>
      <c r="BT17" s="335">
        <f t="shared" si="17"/>
        <v>0</v>
      </c>
      <c r="BU17" s="335">
        <f t="shared" si="17"/>
        <v>0</v>
      </c>
      <c r="BV17" s="335">
        <f t="shared" si="17"/>
        <v>0</v>
      </c>
      <c r="BW17" s="335">
        <f t="shared" ref="BW17:DI17" si="18">SUM(BW9:BW16)</f>
        <v>0</v>
      </c>
      <c r="BX17" s="335">
        <f t="shared" si="18"/>
        <v>0</v>
      </c>
      <c r="BY17" s="335">
        <f t="shared" si="18"/>
        <v>0</v>
      </c>
      <c r="BZ17" s="335">
        <f t="shared" si="18"/>
        <v>0</v>
      </c>
      <c r="CA17" s="335">
        <f t="shared" si="18"/>
        <v>0</v>
      </c>
      <c r="CB17" s="335">
        <f t="shared" si="18"/>
        <v>0</v>
      </c>
      <c r="CC17" s="335">
        <f t="shared" si="18"/>
        <v>0</v>
      </c>
      <c r="CD17" s="335">
        <f t="shared" si="18"/>
        <v>0</v>
      </c>
      <c r="CE17" s="335">
        <f t="shared" si="18"/>
        <v>0</v>
      </c>
      <c r="CF17" s="335">
        <f t="shared" si="18"/>
        <v>0</v>
      </c>
      <c r="CG17" s="335">
        <f t="shared" si="18"/>
        <v>0</v>
      </c>
      <c r="CH17" s="335">
        <f t="shared" si="18"/>
        <v>0</v>
      </c>
      <c r="CI17" s="335">
        <f t="shared" si="18"/>
        <v>0</v>
      </c>
      <c r="CJ17" s="335">
        <f t="shared" si="18"/>
        <v>0</v>
      </c>
      <c r="CK17" s="335">
        <f t="shared" si="18"/>
        <v>0</v>
      </c>
      <c r="CL17" s="335">
        <f t="shared" si="18"/>
        <v>0</v>
      </c>
      <c r="CM17" s="335">
        <f t="shared" si="18"/>
        <v>0</v>
      </c>
      <c r="CN17" s="335">
        <f t="shared" si="18"/>
        <v>0</v>
      </c>
      <c r="CO17" s="335">
        <f t="shared" si="18"/>
        <v>0</v>
      </c>
      <c r="CP17" s="335">
        <f t="shared" si="18"/>
        <v>0</v>
      </c>
      <c r="CQ17" s="335">
        <f t="shared" si="18"/>
        <v>0</v>
      </c>
      <c r="CR17" s="335">
        <f t="shared" si="18"/>
        <v>0</v>
      </c>
      <c r="CS17" s="337">
        <f t="shared" si="18"/>
        <v>0</v>
      </c>
      <c r="CT17" s="338">
        <f t="shared" si="18"/>
        <v>5</v>
      </c>
      <c r="CU17" s="335">
        <f t="shared" si="18"/>
        <v>119000</v>
      </c>
      <c r="CV17" s="335">
        <f t="shared" si="18"/>
        <v>3</v>
      </c>
      <c r="CW17" s="335">
        <f t="shared" si="18"/>
        <v>63750</v>
      </c>
      <c r="CX17" s="335">
        <f t="shared" si="18"/>
        <v>1</v>
      </c>
      <c r="CY17" s="335">
        <f t="shared" si="18"/>
        <v>21250</v>
      </c>
      <c r="CZ17" s="335">
        <f t="shared" si="18"/>
        <v>6</v>
      </c>
      <c r="DA17" s="335">
        <f t="shared" si="18"/>
        <v>140250</v>
      </c>
      <c r="DB17" s="335">
        <f t="shared" si="18"/>
        <v>1</v>
      </c>
      <c r="DC17" s="335">
        <f t="shared" si="18"/>
        <v>21250</v>
      </c>
      <c r="DD17" s="335">
        <f t="shared" si="18"/>
        <v>0</v>
      </c>
      <c r="DE17" s="335">
        <f t="shared" si="18"/>
        <v>0</v>
      </c>
      <c r="DF17" s="335">
        <f t="shared" si="18"/>
        <v>0</v>
      </c>
      <c r="DG17" s="335">
        <f t="shared" si="18"/>
        <v>0</v>
      </c>
      <c r="DH17" s="335">
        <f t="shared" si="18"/>
        <v>0</v>
      </c>
      <c r="DI17" s="335">
        <f t="shared" si="18"/>
        <v>0</v>
      </c>
      <c r="DJ17" s="333">
        <f t="shared" si="11"/>
        <v>8</v>
      </c>
      <c r="DK17" s="333">
        <f t="shared" si="11"/>
        <v>182750</v>
      </c>
      <c r="DL17" s="335">
        <f>SUM(DL9:DL16)</f>
        <v>3</v>
      </c>
      <c r="DM17" s="335">
        <f>SUM(DM9:DM16)</f>
        <v>76500</v>
      </c>
      <c r="DN17" s="335">
        <f>SUM(DN9:DN16)</f>
        <v>5</v>
      </c>
      <c r="DO17" s="335">
        <f>SUM(DO9:DO16)</f>
        <v>106250</v>
      </c>
      <c r="DP17" s="108"/>
      <c r="DQ17" s="330"/>
      <c r="DR17" s="304"/>
      <c r="DS17" s="108"/>
      <c r="DT17" s="108"/>
      <c r="DU17" s="108"/>
      <c r="DV17" s="108"/>
      <c r="DW17" s="108"/>
    </row>
  </sheetData>
  <mergeCells count="40">
    <mergeCell ref="CX4:DI4"/>
    <mergeCell ref="BF4:BI4"/>
    <mergeCell ref="BJ4:BM4"/>
    <mergeCell ref="BN4:BQ4"/>
    <mergeCell ref="BR4:BU4"/>
    <mergeCell ref="BV4:BY4"/>
    <mergeCell ref="BZ4:CC4"/>
    <mergeCell ref="CD4:CG4"/>
    <mergeCell ref="CH4:CK4"/>
    <mergeCell ref="CL4:CO4"/>
    <mergeCell ref="CP4:CS4"/>
    <mergeCell ref="CT4:CW4"/>
    <mergeCell ref="BB4:BE4"/>
    <mergeCell ref="P3:P5"/>
    <mergeCell ref="Q3:AG3"/>
    <mergeCell ref="Q4:U4"/>
    <mergeCell ref="V4:Y4"/>
    <mergeCell ref="Z4:AC4"/>
    <mergeCell ref="AD4:AG4"/>
    <mergeCell ref="AH4:AK4"/>
    <mergeCell ref="AL4:AO4"/>
    <mergeCell ref="AP4:AS4"/>
    <mergeCell ref="AT4:AW4"/>
    <mergeCell ref="AX4:BA4"/>
    <mergeCell ref="M3:O4"/>
    <mergeCell ref="A1:I1"/>
    <mergeCell ref="CT1:DH1"/>
    <mergeCell ref="A2:I2"/>
    <mergeCell ref="K2:K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L3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S11"/>
  <sheetViews>
    <sheetView workbookViewId="0">
      <selection activeCell="E11" sqref="E11"/>
    </sheetView>
  </sheetViews>
  <sheetFormatPr defaultRowHeight="15"/>
  <sheetData>
    <row r="1" spans="1:149" ht="26.25">
      <c r="A1" s="521" t="s">
        <v>3275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284"/>
      <c r="M1" s="284"/>
      <c r="N1" s="285"/>
      <c r="O1" s="284"/>
      <c r="P1" s="284"/>
      <c r="Q1" s="284"/>
      <c r="R1" s="284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7"/>
      <c r="AE1" s="286"/>
      <c r="AF1" s="286"/>
      <c r="AG1" s="286"/>
      <c r="AH1" s="286"/>
      <c r="AI1" s="286"/>
      <c r="AJ1" s="286"/>
      <c r="AK1" s="286"/>
      <c r="AL1" s="286"/>
      <c r="AM1" s="286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339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340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553" t="s">
        <v>3276</v>
      </c>
      <c r="DQ1" s="554"/>
      <c r="DR1" s="521"/>
      <c r="DS1" s="521"/>
      <c r="DT1" s="521"/>
      <c r="DU1" s="521"/>
      <c r="DV1" s="521"/>
      <c r="DW1" s="521"/>
      <c r="DX1" s="521"/>
      <c r="DY1" s="521"/>
      <c r="DZ1" s="521"/>
      <c r="EA1" s="521"/>
      <c r="EB1" s="521"/>
      <c r="EC1" s="521"/>
      <c r="ED1" s="521"/>
      <c r="EE1" s="222"/>
      <c r="EF1" s="222"/>
      <c r="EG1" s="222"/>
      <c r="EH1" s="288"/>
      <c r="EI1" s="222"/>
      <c r="EJ1" s="222"/>
      <c r="EK1" s="222"/>
      <c r="EL1" s="222"/>
      <c r="EM1" s="288"/>
      <c r="EN1" s="222"/>
      <c r="EO1" s="222"/>
      <c r="EP1" s="222"/>
      <c r="EQ1" s="222"/>
      <c r="ER1" s="222"/>
      <c r="ES1" s="222"/>
    </row>
    <row r="2" spans="1:149" ht="19.5" thickBot="1">
      <c r="A2" s="522" t="s">
        <v>3277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289"/>
      <c r="M2" s="289"/>
      <c r="N2" s="290"/>
      <c r="O2" s="289"/>
      <c r="P2" s="289"/>
      <c r="Q2" s="289"/>
      <c r="R2" s="289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14"/>
      <c r="AE2" s="291"/>
      <c r="AF2" s="291"/>
      <c r="AG2" s="291"/>
      <c r="AH2" s="291"/>
      <c r="AI2" s="291"/>
      <c r="AJ2" s="291"/>
      <c r="AK2" s="291"/>
      <c r="AL2" s="291"/>
      <c r="AM2" s="291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341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342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92"/>
      <c r="DQ2" s="293"/>
      <c r="DR2" s="215"/>
      <c r="DS2" s="215"/>
      <c r="DT2" s="294" t="s">
        <v>3399</v>
      </c>
      <c r="DU2" s="294"/>
      <c r="DV2" s="215"/>
      <c r="DW2" s="215"/>
      <c r="DX2" s="215"/>
      <c r="DY2" s="215"/>
      <c r="DZ2" s="215"/>
      <c r="EA2" s="215"/>
      <c r="EB2" s="215"/>
      <c r="EC2" s="215"/>
      <c r="ED2" s="215"/>
      <c r="EE2" s="222"/>
      <c r="EF2" s="222"/>
      <c r="EG2" s="222"/>
      <c r="EH2" s="288"/>
      <c r="EI2" s="222"/>
      <c r="EJ2" s="222"/>
      <c r="EK2" s="222"/>
      <c r="EL2" s="222"/>
      <c r="EM2" s="288"/>
      <c r="EN2" s="222"/>
      <c r="EO2" s="222"/>
      <c r="EP2" s="222"/>
      <c r="EQ2" s="222"/>
      <c r="ER2" s="222"/>
      <c r="ES2" s="222"/>
    </row>
    <row r="3" spans="1:149" ht="16.5" thickBot="1">
      <c r="A3" s="567" t="s">
        <v>3278</v>
      </c>
      <c r="B3" s="559" t="s">
        <v>3400</v>
      </c>
      <c r="C3" s="559" t="s">
        <v>3279</v>
      </c>
      <c r="D3" s="559" t="s">
        <v>3280</v>
      </c>
      <c r="E3" s="559" t="s">
        <v>3281</v>
      </c>
      <c r="F3" s="559" t="s">
        <v>3470</v>
      </c>
      <c r="G3" s="559" t="s">
        <v>3471</v>
      </c>
      <c r="H3" s="568" t="s">
        <v>3282</v>
      </c>
      <c r="I3" s="527" t="s">
        <v>3425</v>
      </c>
      <c r="J3" s="570" t="s">
        <v>3283</v>
      </c>
      <c r="K3" s="525" t="s">
        <v>3284</v>
      </c>
      <c r="L3" s="527" t="s">
        <v>3472</v>
      </c>
      <c r="M3" s="527" t="s">
        <v>3286</v>
      </c>
      <c r="N3" s="537" t="s">
        <v>3473</v>
      </c>
      <c r="O3" s="540" t="s">
        <v>3288</v>
      </c>
      <c r="P3" s="541"/>
      <c r="Q3" s="542"/>
      <c r="R3" s="574" t="s">
        <v>3470</v>
      </c>
      <c r="S3" s="533" t="s">
        <v>3290</v>
      </c>
      <c r="T3" s="533"/>
      <c r="U3" s="533"/>
      <c r="V3" s="533"/>
      <c r="W3" s="533"/>
      <c r="X3" s="533"/>
      <c r="Y3" s="533"/>
      <c r="Z3" s="533"/>
      <c r="AA3" s="533"/>
      <c r="AB3" s="533"/>
      <c r="AC3" s="533"/>
      <c r="AD3" s="533"/>
      <c r="AE3" s="533"/>
      <c r="AF3" s="533"/>
      <c r="AG3" s="533"/>
      <c r="AH3" s="533"/>
      <c r="AI3" s="533"/>
      <c r="AJ3" s="533"/>
      <c r="AK3" s="533"/>
      <c r="AL3" s="577"/>
      <c r="AM3" s="534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341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342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95"/>
      <c r="DQ3" s="225"/>
      <c r="EH3" s="295"/>
      <c r="EM3" s="295"/>
    </row>
    <row r="4" spans="1:149" ht="26.25" thickBot="1">
      <c r="A4" s="524"/>
      <c r="B4" s="526"/>
      <c r="C4" s="559"/>
      <c r="D4" s="526"/>
      <c r="E4" s="526"/>
      <c r="F4" s="559"/>
      <c r="G4" s="559"/>
      <c r="H4" s="569"/>
      <c r="I4" s="528"/>
      <c r="J4" s="571"/>
      <c r="K4" s="526"/>
      <c r="L4" s="528"/>
      <c r="M4" s="528"/>
      <c r="N4" s="538"/>
      <c r="O4" s="543"/>
      <c r="P4" s="544"/>
      <c r="Q4" s="545"/>
      <c r="R4" s="575"/>
      <c r="S4" s="535" t="s">
        <v>3291</v>
      </c>
      <c r="T4" s="535"/>
      <c r="U4" s="535"/>
      <c r="V4" s="535"/>
      <c r="W4" s="535"/>
      <c r="X4" s="535"/>
      <c r="Y4" s="535" t="s">
        <v>3260</v>
      </c>
      <c r="Z4" s="535"/>
      <c r="AA4" s="535"/>
      <c r="AB4" s="535"/>
      <c r="AC4" s="535"/>
      <c r="AD4" s="535" t="s">
        <v>3292</v>
      </c>
      <c r="AE4" s="535"/>
      <c r="AF4" s="535"/>
      <c r="AG4" s="535"/>
      <c r="AH4" s="535"/>
      <c r="AI4" s="535" t="s">
        <v>3293</v>
      </c>
      <c r="AJ4" s="535"/>
      <c r="AK4" s="535"/>
      <c r="AL4" s="573"/>
      <c r="AM4" s="536"/>
      <c r="AN4" s="535" t="s">
        <v>3294</v>
      </c>
      <c r="AO4" s="535"/>
      <c r="AP4" s="535"/>
      <c r="AQ4" s="573"/>
      <c r="AR4" s="536"/>
      <c r="AS4" s="535" t="s">
        <v>3295</v>
      </c>
      <c r="AT4" s="535"/>
      <c r="AU4" s="535"/>
      <c r="AV4" s="573"/>
      <c r="AW4" s="536"/>
      <c r="AX4" s="535" t="s">
        <v>3296</v>
      </c>
      <c r="AY4" s="535"/>
      <c r="AZ4" s="535"/>
      <c r="BA4" s="573"/>
      <c r="BB4" s="536"/>
      <c r="BC4" s="535" t="s">
        <v>3297</v>
      </c>
      <c r="BD4" s="535"/>
      <c r="BE4" s="535"/>
      <c r="BF4" s="573"/>
      <c r="BG4" s="536"/>
      <c r="BH4" s="535" t="s">
        <v>3298</v>
      </c>
      <c r="BI4" s="535"/>
      <c r="BJ4" s="535"/>
      <c r="BK4" s="573"/>
      <c r="BL4" s="536"/>
      <c r="BM4" s="535" t="s">
        <v>3299</v>
      </c>
      <c r="BN4" s="535"/>
      <c r="BO4" s="535"/>
      <c r="BP4" s="573"/>
      <c r="BQ4" s="536"/>
      <c r="BR4" s="535" t="s">
        <v>3300</v>
      </c>
      <c r="BS4" s="535"/>
      <c r="BT4" s="535"/>
      <c r="BU4" s="573"/>
      <c r="BV4" s="536"/>
      <c r="BW4" s="535" t="s">
        <v>3301</v>
      </c>
      <c r="BX4" s="535"/>
      <c r="BY4" s="535"/>
      <c r="BZ4" s="573"/>
      <c r="CA4" s="536"/>
      <c r="CB4" s="535" t="s">
        <v>3302</v>
      </c>
      <c r="CC4" s="535"/>
      <c r="CD4" s="535"/>
      <c r="CE4" s="573"/>
      <c r="CF4" s="536"/>
      <c r="CG4" s="535" t="s">
        <v>3303</v>
      </c>
      <c r="CH4" s="535"/>
      <c r="CI4" s="535"/>
      <c r="CJ4" s="573"/>
      <c r="CK4" s="536"/>
      <c r="CL4" s="535" t="s">
        <v>3304</v>
      </c>
      <c r="CM4" s="535"/>
      <c r="CN4" s="535"/>
      <c r="CO4" s="573"/>
      <c r="CP4" s="536"/>
      <c r="CQ4" s="535" t="s">
        <v>3305</v>
      </c>
      <c r="CR4" s="535"/>
      <c r="CS4" s="535"/>
      <c r="CT4" s="573"/>
      <c r="CU4" s="536"/>
      <c r="CV4" s="535" t="s">
        <v>3306</v>
      </c>
      <c r="CW4" s="535"/>
      <c r="CX4" s="535"/>
      <c r="CY4" s="573"/>
      <c r="CZ4" s="536"/>
      <c r="DA4" s="535" t="s">
        <v>3307</v>
      </c>
      <c r="DB4" s="535"/>
      <c r="DC4" s="535"/>
      <c r="DD4" s="573"/>
      <c r="DE4" s="536"/>
      <c r="DF4" s="535" t="s">
        <v>3308</v>
      </c>
      <c r="DG4" s="535"/>
      <c r="DH4" s="535"/>
      <c r="DI4" s="573"/>
      <c r="DJ4" s="536"/>
      <c r="DK4" s="535" t="s">
        <v>3309</v>
      </c>
      <c r="DL4" s="535"/>
      <c r="DM4" s="535"/>
      <c r="DN4" s="573"/>
      <c r="DO4" s="536"/>
      <c r="DP4" s="546" t="s">
        <v>3310</v>
      </c>
      <c r="DQ4" s="547"/>
      <c r="DR4" s="547"/>
      <c r="DS4" s="548"/>
      <c r="DT4" s="565" t="s">
        <v>3408</v>
      </c>
      <c r="DU4" s="547"/>
      <c r="DV4" s="547"/>
      <c r="DW4" s="547"/>
      <c r="DX4" s="547"/>
      <c r="DY4" s="547"/>
      <c r="DZ4" s="547"/>
      <c r="EA4" s="547"/>
      <c r="EB4" s="547"/>
      <c r="EC4" s="547"/>
      <c r="ED4" s="547"/>
      <c r="EE4" s="566"/>
      <c r="EF4" s="296"/>
      <c r="EG4" s="296"/>
      <c r="EH4" s="318"/>
      <c r="EI4" s="296"/>
      <c r="EJ4" s="296"/>
      <c r="EK4" s="296"/>
      <c r="EL4" s="296"/>
      <c r="EM4" s="298" t="s">
        <v>3410</v>
      </c>
      <c r="EN4" s="299"/>
      <c r="EO4" s="299"/>
      <c r="EP4" s="299"/>
      <c r="EQ4" s="299"/>
      <c r="ER4" s="299"/>
      <c r="ES4" s="299"/>
    </row>
    <row r="5" spans="1:149" ht="26.25" thickBot="1">
      <c r="A5" s="524"/>
      <c r="B5" s="526"/>
      <c r="C5" s="559"/>
      <c r="D5" s="526"/>
      <c r="E5" s="526"/>
      <c r="F5" s="559"/>
      <c r="G5" s="559"/>
      <c r="H5" s="569"/>
      <c r="I5" s="529"/>
      <c r="J5" s="572"/>
      <c r="K5" s="526"/>
      <c r="L5" s="529"/>
      <c r="M5" s="528"/>
      <c r="N5" s="539"/>
      <c r="O5" s="228" t="s">
        <v>3311</v>
      </c>
      <c r="P5" s="229" t="s">
        <v>3312</v>
      </c>
      <c r="Q5" s="229" t="s">
        <v>3313</v>
      </c>
      <c r="R5" s="576"/>
      <c r="S5" s="230" t="s">
        <v>3314</v>
      </c>
      <c r="T5" s="230" t="s">
        <v>3315</v>
      </c>
      <c r="U5" s="231" t="s">
        <v>3312</v>
      </c>
      <c r="V5" s="231" t="s">
        <v>3313</v>
      </c>
      <c r="W5" s="231" t="s">
        <v>3470</v>
      </c>
      <c r="X5" s="229" t="s">
        <v>3311</v>
      </c>
      <c r="Y5" s="230" t="s">
        <v>3315</v>
      </c>
      <c r="Z5" s="231" t="s">
        <v>3316</v>
      </c>
      <c r="AA5" s="231" t="s">
        <v>3313</v>
      </c>
      <c r="AB5" s="231" t="s">
        <v>3470</v>
      </c>
      <c r="AC5" s="229" t="s">
        <v>3311</v>
      </c>
      <c r="AD5" s="230" t="s">
        <v>3315</v>
      </c>
      <c r="AE5" s="231" t="s">
        <v>3316</v>
      </c>
      <c r="AF5" s="231" t="s">
        <v>3313</v>
      </c>
      <c r="AG5" s="231" t="s">
        <v>3470</v>
      </c>
      <c r="AH5" s="229" t="s">
        <v>3311</v>
      </c>
      <c r="AI5" s="230" t="s">
        <v>3315</v>
      </c>
      <c r="AJ5" s="231" t="s">
        <v>3316</v>
      </c>
      <c r="AK5" s="231" t="s">
        <v>3313</v>
      </c>
      <c r="AL5" s="231" t="s">
        <v>3470</v>
      </c>
      <c r="AM5" s="232" t="s">
        <v>3311</v>
      </c>
      <c r="AN5" s="230" t="s">
        <v>3315</v>
      </c>
      <c r="AO5" s="231" t="s">
        <v>3316</v>
      </c>
      <c r="AP5" s="231" t="s">
        <v>3313</v>
      </c>
      <c r="AQ5" s="231" t="s">
        <v>3470</v>
      </c>
      <c r="AR5" s="232" t="s">
        <v>3311</v>
      </c>
      <c r="AS5" s="230" t="s">
        <v>3315</v>
      </c>
      <c r="AT5" s="231" t="s">
        <v>3316</v>
      </c>
      <c r="AU5" s="231" t="s">
        <v>3313</v>
      </c>
      <c r="AV5" s="231" t="s">
        <v>3470</v>
      </c>
      <c r="AW5" s="232" t="s">
        <v>3311</v>
      </c>
      <c r="AX5" s="230" t="s">
        <v>3315</v>
      </c>
      <c r="AY5" s="231" t="s">
        <v>3316</v>
      </c>
      <c r="AZ5" s="231" t="s">
        <v>3313</v>
      </c>
      <c r="BA5" s="231" t="s">
        <v>3470</v>
      </c>
      <c r="BB5" s="232" t="s">
        <v>3311</v>
      </c>
      <c r="BC5" s="230" t="s">
        <v>3315</v>
      </c>
      <c r="BD5" s="231" t="s">
        <v>3316</v>
      </c>
      <c r="BE5" s="231" t="s">
        <v>3313</v>
      </c>
      <c r="BF5" s="231" t="s">
        <v>3470</v>
      </c>
      <c r="BG5" s="232" t="s">
        <v>3311</v>
      </c>
      <c r="BH5" s="230" t="s">
        <v>3315</v>
      </c>
      <c r="BI5" s="231" t="s">
        <v>3316</v>
      </c>
      <c r="BJ5" s="231" t="s">
        <v>3313</v>
      </c>
      <c r="BK5" s="231" t="s">
        <v>3470</v>
      </c>
      <c r="BL5" s="232" t="s">
        <v>3311</v>
      </c>
      <c r="BM5" s="230" t="s">
        <v>3315</v>
      </c>
      <c r="BN5" s="231" t="s">
        <v>3316</v>
      </c>
      <c r="BO5" s="231" t="s">
        <v>3313</v>
      </c>
      <c r="BP5" s="231" t="s">
        <v>3470</v>
      </c>
      <c r="BQ5" s="232" t="s">
        <v>3311</v>
      </c>
      <c r="BR5" s="230" t="s">
        <v>3315</v>
      </c>
      <c r="BS5" s="231" t="s">
        <v>3316</v>
      </c>
      <c r="BT5" s="231" t="s">
        <v>3313</v>
      </c>
      <c r="BU5" s="231" t="s">
        <v>3470</v>
      </c>
      <c r="BV5" s="232" t="s">
        <v>3311</v>
      </c>
      <c r="BW5" s="231" t="s">
        <v>3315</v>
      </c>
      <c r="BX5" s="231" t="s">
        <v>3316</v>
      </c>
      <c r="BY5" s="231" t="s">
        <v>3313</v>
      </c>
      <c r="BZ5" s="231" t="s">
        <v>3470</v>
      </c>
      <c r="CA5" s="232" t="s">
        <v>3311</v>
      </c>
      <c r="CB5" s="230" t="s">
        <v>3315</v>
      </c>
      <c r="CC5" s="231" t="s">
        <v>3316</v>
      </c>
      <c r="CD5" s="231" t="s">
        <v>3313</v>
      </c>
      <c r="CE5" s="231" t="s">
        <v>3470</v>
      </c>
      <c r="CF5" s="232" t="s">
        <v>3311</v>
      </c>
      <c r="CG5" s="230" t="s">
        <v>3315</v>
      </c>
      <c r="CH5" s="231" t="s">
        <v>3316</v>
      </c>
      <c r="CI5" s="231" t="s">
        <v>3313</v>
      </c>
      <c r="CJ5" s="231" t="s">
        <v>3470</v>
      </c>
      <c r="CK5" s="232" t="s">
        <v>3311</v>
      </c>
      <c r="CL5" s="230" t="s">
        <v>3315</v>
      </c>
      <c r="CM5" s="231" t="s">
        <v>3316</v>
      </c>
      <c r="CN5" s="231" t="s">
        <v>3313</v>
      </c>
      <c r="CO5" s="231" t="s">
        <v>3470</v>
      </c>
      <c r="CP5" s="232" t="s">
        <v>3311</v>
      </c>
      <c r="CQ5" s="230" t="s">
        <v>3315</v>
      </c>
      <c r="CR5" s="231" t="s">
        <v>3316</v>
      </c>
      <c r="CS5" s="231" t="s">
        <v>3313</v>
      </c>
      <c r="CT5" s="231" t="s">
        <v>3470</v>
      </c>
      <c r="CU5" s="232" t="s">
        <v>3311</v>
      </c>
      <c r="CV5" s="230" t="s">
        <v>3315</v>
      </c>
      <c r="CW5" s="231" t="s">
        <v>3316</v>
      </c>
      <c r="CX5" s="231" t="s">
        <v>3313</v>
      </c>
      <c r="CY5" s="231" t="s">
        <v>3470</v>
      </c>
      <c r="CZ5" s="232" t="s">
        <v>3311</v>
      </c>
      <c r="DA5" s="230" t="s">
        <v>3315</v>
      </c>
      <c r="DB5" s="231" t="s">
        <v>3316</v>
      </c>
      <c r="DC5" s="231" t="s">
        <v>3313</v>
      </c>
      <c r="DD5" s="231" t="s">
        <v>3470</v>
      </c>
      <c r="DE5" s="232" t="s">
        <v>3311</v>
      </c>
      <c r="DF5" s="230" t="s">
        <v>3315</v>
      </c>
      <c r="DG5" s="231" t="s">
        <v>3316</v>
      </c>
      <c r="DH5" s="231" t="s">
        <v>3313</v>
      </c>
      <c r="DI5" s="231" t="s">
        <v>3470</v>
      </c>
      <c r="DJ5" s="232" t="s">
        <v>3311</v>
      </c>
      <c r="DK5" s="230" t="s">
        <v>3315</v>
      </c>
      <c r="DL5" s="231" t="s">
        <v>3316</v>
      </c>
      <c r="DM5" s="231" t="s">
        <v>3313</v>
      </c>
      <c r="DN5" s="231" t="s">
        <v>3470</v>
      </c>
      <c r="DO5" s="233" t="s">
        <v>3311</v>
      </c>
      <c r="DP5" s="300" t="s">
        <v>90</v>
      </c>
      <c r="DQ5" s="236" t="s">
        <v>3317</v>
      </c>
      <c r="DR5" s="236" t="s">
        <v>100</v>
      </c>
      <c r="DS5" s="236" t="s">
        <v>3317</v>
      </c>
      <c r="DT5" s="301" t="s">
        <v>3411</v>
      </c>
      <c r="DU5" s="236" t="s">
        <v>3317</v>
      </c>
      <c r="DV5" s="301" t="s">
        <v>3412</v>
      </c>
      <c r="DW5" s="236" t="s">
        <v>3317</v>
      </c>
      <c r="DX5" s="301" t="s">
        <v>3413</v>
      </c>
      <c r="DY5" s="236" t="s">
        <v>3317</v>
      </c>
      <c r="DZ5" s="301" t="s">
        <v>3414</v>
      </c>
      <c r="EA5" s="236" t="s">
        <v>3317</v>
      </c>
      <c r="EB5" s="301" t="s">
        <v>3415</v>
      </c>
      <c r="EC5" s="236" t="s">
        <v>3317</v>
      </c>
      <c r="ED5" s="301" t="s">
        <v>3416</v>
      </c>
      <c r="EE5" s="302" t="s">
        <v>3317</v>
      </c>
      <c r="EF5" s="303" t="s">
        <v>3417</v>
      </c>
      <c r="EG5" s="303" t="s">
        <v>3417</v>
      </c>
      <c r="EH5" s="330" t="s">
        <v>3474</v>
      </c>
      <c r="EI5" s="108" t="s">
        <v>3317</v>
      </c>
      <c r="EJ5" s="108" t="s">
        <v>3475</v>
      </c>
      <c r="EK5" s="108" t="s">
        <v>3317</v>
      </c>
      <c r="EL5" s="108"/>
      <c r="EM5" s="305" t="s">
        <v>89</v>
      </c>
      <c r="EN5" s="306" t="s">
        <v>3420</v>
      </c>
      <c r="EO5" s="306" t="s">
        <v>3421</v>
      </c>
      <c r="EP5" s="306" t="s">
        <v>3420</v>
      </c>
      <c r="EQ5" s="306" t="s">
        <v>172</v>
      </c>
      <c r="ER5" s="306" t="s">
        <v>3422</v>
      </c>
      <c r="ES5" s="306" t="s">
        <v>660</v>
      </c>
    </row>
    <row r="6" spans="1:149">
      <c r="A6" s="321">
        <v>1</v>
      </c>
      <c r="B6" s="322">
        <v>2</v>
      </c>
      <c r="C6" s="322"/>
      <c r="D6" s="322">
        <v>3</v>
      </c>
      <c r="E6" s="323">
        <v>4</v>
      </c>
      <c r="F6" s="323">
        <v>5</v>
      </c>
      <c r="G6" s="323">
        <v>6</v>
      </c>
      <c r="H6" s="343">
        <v>5</v>
      </c>
      <c r="I6" s="343"/>
      <c r="J6" s="344">
        <v>6</v>
      </c>
      <c r="K6" s="323">
        <v>7</v>
      </c>
      <c r="L6" s="323">
        <v>8</v>
      </c>
      <c r="M6" s="345"/>
      <c r="N6" s="324">
        <v>9</v>
      </c>
      <c r="O6" s="323">
        <v>10</v>
      </c>
      <c r="P6" s="323"/>
      <c r="Q6" s="323"/>
      <c r="R6" s="323">
        <v>11</v>
      </c>
      <c r="S6" s="323">
        <v>6</v>
      </c>
      <c r="T6" s="323">
        <v>7</v>
      </c>
      <c r="U6" s="323">
        <v>8</v>
      </c>
      <c r="V6" s="323">
        <v>9</v>
      </c>
      <c r="W6" s="323"/>
      <c r="X6" s="323">
        <v>10</v>
      </c>
      <c r="Y6" s="323">
        <v>11</v>
      </c>
      <c r="Z6" s="323">
        <v>12</v>
      </c>
      <c r="AA6" s="323">
        <v>13</v>
      </c>
      <c r="AB6" s="323"/>
      <c r="AC6" s="323">
        <v>14</v>
      </c>
      <c r="AD6" s="323">
        <v>15</v>
      </c>
      <c r="AE6" s="323">
        <v>16</v>
      </c>
      <c r="AF6" s="323">
        <v>17</v>
      </c>
      <c r="AG6" s="323"/>
      <c r="AH6" s="323">
        <v>18</v>
      </c>
      <c r="AI6" s="323">
        <v>19</v>
      </c>
      <c r="AJ6" s="323">
        <v>20</v>
      </c>
      <c r="AK6" s="323">
        <v>21</v>
      </c>
      <c r="AL6" s="326"/>
      <c r="AM6" s="325">
        <v>22</v>
      </c>
      <c r="AN6" s="323">
        <v>19</v>
      </c>
      <c r="AO6" s="323">
        <v>20</v>
      </c>
      <c r="AP6" s="323">
        <v>21</v>
      </c>
      <c r="AQ6" s="326"/>
      <c r="AR6" s="325">
        <v>22</v>
      </c>
      <c r="AS6" s="323">
        <v>19</v>
      </c>
      <c r="AT6" s="323">
        <v>20</v>
      </c>
      <c r="AU6" s="323">
        <v>21</v>
      </c>
      <c r="AV6" s="326"/>
      <c r="AW6" s="325">
        <v>22</v>
      </c>
      <c r="AX6" s="323">
        <v>19</v>
      </c>
      <c r="AY6" s="323">
        <v>20</v>
      </c>
      <c r="AZ6" s="323">
        <v>21</v>
      </c>
      <c r="BA6" s="326"/>
      <c r="BB6" s="325">
        <v>22</v>
      </c>
      <c r="BC6" s="323">
        <v>19</v>
      </c>
      <c r="BD6" s="323">
        <v>20</v>
      </c>
      <c r="BE6" s="323">
        <v>21</v>
      </c>
      <c r="BF6" s="326"/>
      <c r="BG6" s="325">
        <v>22</v>
      </c>
      <c r="BH6" s="323">
        <v>19</v>
      </c>
      <c r="BI6" s="323">
        <v>20</v>
      </c>
      <c r="BJ6" s="323">
        <v>21</v>
      </c>
      <c r="BK6" s="326"/>
      <c r="BL6" s="325">
        <v>22</v>
      </c>
      <c r="BM6" s="323">
        <v>19</v>
      </c>
      <c r="BN6" s="323">
        <v>20</v>
      </c>
      <c r="BO6" s="323">
        <v>21</v>
      </c>
      <c r="BP6" s="326"/>
      <c r="BQ6" s="325">
        <v>22</v>
      </c>
      <c r="BR6" s="323">
        <v>19</v>
      </c>
      <c r="BS6" s="323">
        <v>20</v>
      </c>
      <c r="BT6" s="323">
        <v>21</v>
      </c>
      <c r="BU6" s="326"/>
      <c r="BV6" s="325">
        <v>22</v>
      </c>
      <c r="BW6" s="323">
        <v>19</v>
      </c>
      <c r="BX6" s="323">
        <v>20</v>
      </c>
      <c r="BY6" s="323">
        <v>21</v>
      </c>
      <c r="BZ6" s="326"/>
      <c r="CA6" s="325">
        <v>22</v>
      </c>
      <c r="CB6" s="323">
        <v>19</v>
      </c>
      <c r="CC6" s="323">
        <v>20</v>
      </c>
      <c r="CD6" s="323">
        <v>21</v>
      </c>
      <c r="CE6" s="326"/>
      <c r="CF6" s="325">
        <v>22</v>
      </c>
      <c r="CG6" s="323">
        <v>19</v>
      </c>
      <c r="CH6" s="323">
        <v>20</v>
      </c>
      <c r="CI6" s="323">
        <v>21</v>
      </c>
      <c r="CJ6" s="326"/>
      <c r="CK6" s="325">
        <v>22</v>
      </c>
      <c r="CL6" s="346">
        <v>19</v>
      </c>
      <c r="CM6" s="323">
        <v>20</v>
      </c>
      <c r="CN6" s="323">
        <v>21</v>
      </c>
      <c r="CO6" s="326"/>
      <c r="CP6" s="325">
        <v>22</v>
      </c>
      <c r="CQ6" s="323">
        <v>19</v>
      </c>
      <c r="CR6" s="323">
        <v>20</v>
      </c>
      <c r="CS6" s="323">
        <v>21</v>
      </c>
      <c r="CT6" s="326"/>
      <c r="CU6" s="325">
        <v>22</v>
      </c>
      <c r="CV6" s="323">
        <v>19</v>
      </c>
      <c r="CW6" s="323">
        <v>20</v>
      </c>
      <c r="CX6" s="323">
        <v>21</v>
      </c>
      <c r="CY6" s="326"/>
      <c r="CZ6" s="325">
        <v>22</v>
      </c>
      <c r="DA6" s="323">
        <v>19</v>
      </c>
      <c r="DB6" s="323">
        <v>20</v>
      </c>
      <c r="DC6" s="323">
        <v>21</v>
      </c>
      <c r="DD6" s="326"/>
      <c r="DE6" s="325">
        <v>22</v>
      </c>
      <c r="DF6" s="323">
        <v>19</v>
      </c>
      <c r="DG6" s="323">
        <v>20</v>
      </c>
      <c r="DH6" s="323">
        <v>21</v>
      </c>
      <c r="DI6" s="326"/>
      <c r="DJ6" s="325">
        <v>22</v>
      </c>
      <c r="DK6" s="323">
        <v>19</v>
      </c>
      <c r="DL6" s="323">
        <v>20</v>
      </c>
      <c r="DM6" s="323">
        <v>21</v>
      </c>
      <c r="DN6" s="326"/>
      <c r="DO6" s="326">
        <v>22</v>
      </c>
      <c r="DP6" s="314">
        <v>8</v>
      </c>
      <c r="DQ6" s="315">
        <v>9</v>
      </c>
      <c r="DR6" s="315">
        <v>10</v>
      </c>
      <c r="DS6" s="315">
        <v>11</v>
      </c>
      <c r="DT6" s="315">
        <v>12</v>
      </c>
      <c r="DU6" s="315">
        <v>13</v>
      </c>
      <c r="DV6" s="315">
        <v>14</v>
      </c>
      <c r="DW6" s="315">
        <v>15</v>
      </c>
      <c r="DX6" s="315">
        <v>16</v>
      </c>
      <c r="DY6" s="315">
        <v>17</v>
      </c>
      <c r="DZ6" s="315">
        <v>18</v>
      </c>
      <c r="EA6" s="315">
        <v>19</v>
      </c>
      <c r="EB6" s="315">
        <v>20</v>
      </c>
      <c r="EC6" s="315">
        <v>21</v>
      </c>
      <c r="ED6" s="315">
        <v>22</v>
      </c>
      <c r="EE6" s="316">
        <v>23</v>
      </c>
      <c r="EH6" s="295"/>
      <c r="EM6" s="295"/>
    </row>
    <row r="7" spans="1:149" ht="38.25">
      <c r="A7" s="256"/>
      <c r="B7" s="18" t="s">
        <v>3476</v>
      </c>
      <c r="C7" s="257"/>
      <c r="D7" s="257"/>
      <c r="E7" s="249"/>
      <c r="F7" s="249"/>
      <c r="G7" s="249"/>
      <c r="H7" s="265"/>
      <c r="I7" s="347">
        <f t="shared" ref="I7:I11" si="0">SUM(J7-G7/20)</f>
        <v>0</v>
      </c>
      <c r="J7" s="348">
        <f t="shared" ref="J7:J8" si="1">SUM((G7*6*21)/(8*20*100))+(G7/20)</f>
        <v>0</v>
      </c>
      <c r="K7" s="249"/>
      <c r="L7" s="349"/>
      <c r="M7" s="347">
        <f t="shared" ref="M7:M10" si="2">SUM(L7*I7)</f>
        <v>0</v>
      </c>
      <c r="N7" s="248"/>
      <c r="O7" s="249"/>
      <c r="P7" s="249"/>
      <c r="Q7" s="249"/>
      <c r="R7" s="248"/>
      <c r="S7" s="258"/>
      <c r="T7" s="259"/>
      <c r="U7" s="249"/>
      <c r="V7" s="249"/>
      <c r="W7" s="249"/>
      <c r="X7" s="260"/>
      <c r="Y7" s="259"/>
      <c r="Z7" s="249"/>
      <c r="AA7" s="249"/>
      <c r="AB7" s="249"/>
      <c r="AC7" s="260"/>
      <c r="AD7" s="259"/>
      <c r="AE7" s="249"/>
      <c r="AF7" s="249"/>
      <c r="AG7" s="249"/>
      <c r="AH7" s="260">
        <f>SUM(AE7:AG7)</f>
        <v>0</v>
      </c>
      <c r="AI7" s="259"/>
      <c r="AJ7" s="249"/>
      <c r="AK7" s="249"/>
      <c r="AL7" s="350"/>
      <c r="AM7" s="328"/>
      <c r="AN7" s="270"/>
      <c r="AO7" s="271"/>
      <c r="AP7" s="271"/>
      <c r="AQ7" s="271"/>
      <c r="AR7" s="329"/>
      <c r="AS7" s="272"/>
      <c r="AT7" s="271"/>
      <c r="AU7" s="271"/>
      <c r="AV7" s="271"/>
      <c r="AW7" s="329"/>
      <c r="AX7" s="272"/>
      <c r="AY7" s="271"/>
      <c r="AZ7" s="271"/>
      <c r="BA7" s="271"/>
      <c r="BB7" s="329"/>
      <c r="BC7" s="272"/>
      <c r="BD7" s="271"/>
      <c r="BE7" s="271"/>
      <c r="BF7" s="271"/>
      <c r="BG7" s="329"/>
      <c r="BH7" s="272"/>
      <c r="BI7" s="271"/>
      <c r="BJ7" s="271"/>
      <c r="BK7" s="271"/>
      <c r="BL7" s="329"/>
      <c r="BM7" s="272"/>
      <c r="BN7" s="271"/>
      <c r="BO7" s="271"/>
      <c r="BP7" s="271"/>
      <c r="BQ7" s="329"/>
      <c r="BR7" s="272"/>
      <c r="BS7" s="271"/>
      <c r="BT7" s="271"/>
      <c r="BU7" s="271"/>
      <c r="BV7" s="329"/>
      <c r="BW7" s="351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263"/>
      <c r="DJ7" s="263"/>
      <c r="DK7" s="263"/>
      <c r="DL7" s="263"/>
      <c r="DM7" s="263"/>
      <c r="DN7" s="263"/>
      <c r="DO7" s="263"/>
      <c r="DP7" s="352"/>
      <c r="DQ7" s="249"/>
      <c r="DR7" s="249"/>
      <c r="DS7" s="249"/>
      <c r="DT7" s="249"/>
      <c r="DU7" s="249"/>
      <c r="DV7" s="249"/>
      <c r="DW7" s="249"/>
      <c r="DX7" s="249"/>
      <c r="DY7" s="249"/>
      <c r="DZ7" s="249"/>
      <c r="EA7" s="249"/>
      <c r="EB7" s="249"/>
      <c r="EC7" s="249"/>
      <c r="ED7" s="249"/>
      <c r="EE7" s="266"/>
      <c r="EF7" s="263"/>
      <c r="EG7" s="263"/>
      <c r="EH7" s="330"/>
      <c r="EI7" s="108"/>
      <c r="EJ7" s="108"/>
      <c r="EK7" s="108"/>
      <c r="EL7" s="108"/>
      <c r="EM7" s="330"/>
      <c r="EN7" s="108"/>
      <c r="EO7" s="108"/>
      <c r="EP7" s="108"/>
      <c r="EQ7" s="108"/>
      <c r="ER7" s="108"/>
      <c r="ES7" s="108"/>
    </row>
    <row r="8" spans="1:149" ht="48">
      <c r="A8" s="256">
        <v>1</v>
      </c>
      <c r="B8" s="257" t="s">
        <v>3477</v>
      </c>
      <c r="C8" s="257" t="s">
        <v>88</v>
      </c>
      <c r="D8" s="257" t="s">
        <v>209</v>
      </c>
      <c r="E8" s="249">
        <v>21125</v>
      </c>
      <c r="F8" s="249"/>
      <c r="G8" s="353">
        <f>SUM(E8:F8)</f>
        <v>21125</v>
      </c>
      <c r="H8" s="265">
        <v>20</v>
      </c>
      <c r="I8" s="347">
        <f t="shared" si="0"/>
        <v>166.359375</v>
      </c>
      <c r="J8" s="348">
        <f t="shared" si="1"/>
        <v>1222.609375</v>
      </c>
      <c r="K8" s="249" t="s">
        <v>3478</v>
      </c>
      <c r="L8" s="349">
        <v>20</v>
      </c>
      <c r="M8" s="347">
        <f t="shared" si="2"/>
        <v>3327.1875</v>
      </c>
      <c r="N8" s="248">
        <f>SUM(L8*J8)</f>
        <v>24452.1875</v>
      </c>
      <c r="O8" s="249">
        <f>SUM(P8:R8)</f>
        <v>27990</v>
      </c>
      <c r="P8" s="249">
        <f t="shared" ref="P8:R10" si="3">SUM(U8,Z8,AE8,AJ8,AO8,AT8,AY8,BD8,BI8,BN8,BS8,BX8,CC8,CH8,CM8,CR8,CW8,DB8,DG8,DL8)</f>
        <v>21960</v>
      </c>
      <c r="Q8" s="249">
        <f t="shared" si="3"/>
        <v>6030</v>
      </c>
      <c r="R8" s="249">
        <f t="shared" si="3"/>
        <v>0</v>
      </c>
      <c r="S8" s="258" t="s">
        <v>3479</v>
      </c>
      <c r="T8" s="259">
        <v>40215</v>
      </c>
      <c r="U8" s="249">
        <v>3000</v>
      </c>
      <c r="V8" s="249">
        <v>690</v>
      </c>
      <c r="W8" s="249"/>
      <c r="X8" s="260">
        <f>SUM(U8:W8)</f>
        <v>3690</v>
      </c>
      <c r="Y8" s="268" t="s">
        <v>3442</v>
      </c>
      <c r="Z8" s="249">
        <v>6360</v>
      </c>
      <c r="AA8" s="249">
        <v>3340</v>
      </c>
      <c r="AB8" s="249"/>
      <c r="AC8" s="260">
        <f>SUM(Z8:AB8)</f>
        <v>9700</v>
      </c>
      <c r="AD8" s="268" t="s">
        <v>3442</v>
      </c>
      <c r="AE8" s="249">
        <v>12600</v>
      </c>
      <c r="AF8" s="249">
        <v>2000</v>
      </c>
      <c r="AG8" s="249"/>
      <c r="AH8" s="260">
        <f>SUM(AE8:AG8)</f>
        <v>14600</v>
      </c>
      <c r="AI8" s="259"/>
      <c r="AJ8" s="249"/>
      <c r="AK8" s="249"/>
      <c r="AL8" s="350"/>
      <c r="AM8" s="260">
        <f>SUM(AJ8:AL8)</f>
        <v>0</v>
      </c>
      <c r="AN8" s="270"/>
      <c r="AO8" s="271"/>
      <c r="AP8" s="271"/>
      <c r="AQ8" s="271"/>
      <c r="AR8" s="260">
        <f>SUM(AO8:AQ8)</f>
        <v>0</v>
      </c>
      <c r="AS8" s="272"/>
      <c r="AT8" s="271"/>
      <c r="AU8" s="271"/>
      <c r="AV8" s="271"/>
      <c r="AW8" s="260">
        <f>SUM(AT8:AV8)</f>
        <v>0</v>
      </c>
      <c r="AX8" s="272"/>
      <c r="AY8" s="271"/>
      <c r="AZ8" s="271"/>
      <c r="BA8" s="271"/>
      <c r="BB8" s="260">
        <f>SUM(AY8:BA8)</f>
        <v>0</v>
      </c>
      <c r="BC8" s="272"/>
      <c r="BD8" s="271"/>
      <c r="BE8" s="271"/>
      <c r="BF8" s="271"/>
      <c r="BG8" s="260">
        <f>SUM(BD8:BF8)</f>
        <v>0</v>
      </c>
      <c r="BH8" s="272"/>
      <c r="BI8" s="271"/>
      <c r="BJ8" s="271"/>
      <c r="BK8" s="271"/>
      <c r="BL8" s="260">
        <f>SUM(BI8:BK8)</f>
        <v>0</v>
      </c>
      <c r="BM8" s="272"/>
      <c r="BN8" s="271"/>
      <c r="BO8" s="271"/>
      <c r="BP8" s="271"/>
      <c r="BQ8" s="260">
        <f>SUM(BN8:BP8)</f>
        <v>0</v>
      </c>
      <c r="BR8" s="272"/>
      <c r="BS8" s="271"/>
      <c r="BT8" s="271"/>
      <c r="BU8" s="271"/>
      <c r="BV8" s="260">
        <f>SUM(BS8:BU8)</f>
        <v>0</v>
      </c>
      <c r="BW8" s="351"/>
      <c r="BX8" s="263"/>
      <c r="BY8" s="263"/>
      <c r="BZ8" s="263"/>
      <c r="CA8" s="260">
        <f>SUM(BX8:BZ8)</f>
        <v>0</v>
      </c>
      <c r="CB8" s="263"/>
      <c r="CC8" s="263"/>
      <c r="CD8" s="263"/>
      <c r="CE8" s="263"/>
      <c r="CF8" s="260">
        <f>SUM(CC8:CE8)</f>
        <v>0</v>
      </c>
      <c r="CG8" s="263"/>
      <c r="CH8" s="263"/>
      <c r="CI8" s="263"/>
      <c r="CJ8" s="263"/>
      <c r="CK8" s="260">
        <f>SUM(CH8:CJ8)</f>
        <v>0</v>
      </c>
      <c r="CL8" s="263"/>
      <c r="CM8" s="263"/>
      <c r="CN8" s="263"/>
      <c r="CO8" s="263"/>
      <c r="CP8" s="260">
        <f>SUM(CM8:CO8)</f>
        <v>0</v>
      </c>
      <c r="CQ8" s="263"/>
      <c r="CR8" s="263"/>
      <c r="CS8" s="263"/>
      <c r="CT8" s="263"/>
      <c r="CU8" s="260">
        <f>SUM(CR8:CT8)</f>
        <v>0</v>
      </c>
      <c r="CV8" s="263"/>
      <c r="CW8" s="263"/>
      <c r="CX8" s="263"/>
      <c r="CY8" s="263"/>
      <c r="CZ8" s="260">
        <f>SUM(CW8:CY8)</f>
        <v>0</v>
      </c>
      <c r="DA8" s="263"/>
      <c r="DB8" s="263"/>
      <c r="DC8" s="263"/>
      <c r="DD8" s="263"/>
      <c r="DE8" s="260">
        <f>SUM(DB8:DD8)</f>
        <v>0</v>
      </c>
      <c r="DF8" s="263"/>
      <c r="DG8" s="263"/>
      <c r="DH8" s="263"/>
      <c r="DI8" s="263"/>
      <c r="DJ8" s="260">
        <f>SUM(DG8:DI8)</f>
        <v>0</v>
      </c>
      <c r="DK8" s="263"/>
      <c r="DL8" s="263"/>
      <c r="DM8" s="263"/>
      <c r="DN8" s="263"/>
      <c r="DO8" s="260">
        <f>SUM(DL8:DN8)</f>
        <v>0</v>
      </c>
      <c r="DP8" s="352">
        <v>1</v>
      </c>
      <c r="DQ8" s="249">
        <v>21125</v>
      </c>
      <c r="DR8" s="249"/>
      <c r="DS8" s="249"/>
      <c r="DT8" s="249"/>
      <c r="DU8" s="249"/>
      <c r="DV8" s="249">
        <v>1</v>
      </c>
      <c r="DW8" s="249">
        <v>21125</v>
      </c>
      <c r="DX8" s="249"/>
      <c r="DY8" s="249"/>
      <c r="DZ8" s="249"/>
      <c r="EA8" s="249"/>
      <c r="EB8" s="249"/>
      <c r="EC8" s="249"/>
      <c r="ED8" s="249"/>
      <c r="EE8" s="266"/>
      <c r="EF8" s="333">
        <f t="shared" ref="EF8:EG10" si="4">SUM(ED8,EB8,DZ8,DX8,DV8,DT8)</f>
        <v>1</v>
      </c>
      <c r="EG8" s="333">
        <f t="shared" si="4"/>
        <v>21125</v>
      </c>
      <c r="EH8" s="330">
        <v>1</v>
      </c>
      <c r="EI8" s="108">
        <v>21125</v>
      </c>
      <c r="EJ8" s="108"/>
      <c r="EK8" s="108"/>
      <c r="EL8" s="108"/>
      <c r="EM8" s="330">
        <v>1</v>
      </c>
      <c r="EN8" s="108"/>
      <c r="EO8" s="108"/>
      <c r="EP8" s="108"/>
      <c r="EQ8" s="108"/>
      <c r="ER8" s="108"/>
      <c r="ES8" s="108"/>
    </row>
    <row r="9" spans="1:149" ht="51">
      <c r="A9" s="257">
        <v>2</v>
      </c>
      <c r="B9" s="257" t="s">
        <v>3480</v>
      </c>
      <c r="C9" s="257" t="s">
        <v>88</v>
      </c>
      <c r="D9" s="257" t="s">
        <v>109</v>
      </c>
      <c r="E9" s="353">
        <v>29750</v>
      </c>
      <c r="F9" s="354">
        <v>3500</v>
      </c>
      <c r="G9" s="353">
        <f>SUM(E9:F9)</f>
        <v>33250</v>
      </c>
      <c r="H9" s="265">
        <v>20</v>
      </c>
      <c r="I9" s="347">
        <f t="shared" si="0"/>
        <v>261.84375</v>
      </c>
      <c r="J9" s="348">
        <f>SUM((G9*6*21)/(8*20*100))+(G9/20)</f>
        <v>1924.34375</v>
      </c>
      <c r="K9" s="355" t="s">
        <v>3481</v>
      </c>
      <c r="L9" s="349">
        <v>19</v>
      </c>
      <c r="M9" s="347">
        <f t="shared" si="2"/>
        <v>4975.03125</v>
      </c>
      <c r="N9" s="248">
        <f>SUM(L9*J9)</f>
        <v>36562.53125</v>
      </c>
      <c r="O9" s="249">
        <f>SUM(P9:R9)</f>
        <v>31400</v>
      </c>
      <c r="P9" s="249">
        <f t="shared" si="3"/>
        <v>26999</v>
      </c>
      <c r="Q9" s="249">
        <f t="shared" si="3"/>
        <v>4401</v>
      </c>
      <c r="R9" s="249">
        <f t="shared" si="3"/>
        <v>0</v>
      </c>
      <c r="S9" s="258" t="s">
        <v>3482</v>
      </c>
      <c r="T9" s="268" t="s">
        <v>3436</v>
      </c>
      <c r="U9" s="249">
        <v>3500</v>
      </c>
      <c r="V9" s="249">
        <v>500</v>
      </c>
      <c r="W9" s="249"/>
      <c r="X9" s="260">
        <f>SUM(U9:W9)</f>
        <v>4000</v>
      </c>
      <c r="Y9" s="268" t="s">
        <v>3436</v>
      </c>
      <c r="Z9" s="249">
        <v>4280</v>
      </c>
      <c r="AA9" s="249">
        <v>720</v>
      </c>
      <c r="AB9" s="249"/>
      <c r="AC9" s="260">
        <f>SUM(Z9:AB9)</f>
        <v>5000</v>
      </c>
      <c r="AD9" s="268" t="s">
        <v>3436</v>
      </c>
      <c r="AE9" s="249">
        <v>4500</v>
      </c>
      <c r="AF9" s="249">
        <v>500</v>
      </c>
      <c r="AG9" s="249"/>
      <c r="AH9" s="260">
        <f>SUM(AE9:AG9)</f>
        <v>5000</v>
      </c>
      <c r="AI9" s="268" t="s">
        <v>3442</v>
      </c>
      <c r="AJ9" s="249">
        <v>3500</v>
      </c>
      <c r="AK9" s="249">
        <v>1200</v>
      </c>
      <c r="AL9" s="350"/>
      <c r="AM9" s="260">
        <f>SUM(AJ9:AL9)</f>
        <v>4700</v>
      </c>
      <c r="AN9" s="334" t="s">
        <v>3442</v>
      </c>
      <c r="AO9" s="271">
        <v>4019</v>
      </c>
      <c r="AP9" s="271">
        <v>681</v>
      </c>
      <c r="AQ9" s="271"/>
      <c r="AR9" s="260">
        <f>SUM(AO9:AQ9)</f>
        <v>4700</v>
      </c>
      <c r="AS9" s="356" t="s">
        <v>3442</v>
      </c>
      <c r="AT9" s="271">
        <v>7200</v>
      </c>
      <c r="AU9" s="271">
        <v>800</v>
      </c>
      <c r="AV9" s="271"/>
      <c r="AW9" s="260">
        <f>SUM(AT9:AV9)</f>
        <v>8000</v>
      </c>
      <c r="AX9" s="272"/>
      <c r="AY9" s="271"/>
      <c r="AZ9" s="271"/>
      <c r="BA9" s="271"/>
      <c r="BB9" s="260">
        <f>SUM(AY9:BA9)</f>
        <v>0</v>
      </c>
      <c r="BC9" s="272"/>
      <c r="BD9" s="271"/>
      <c r="BE9" s="271"/>
      <c r="BF9" s="271"/>
      <c r="BG9" s="260">
        <f>SUM(BD9:BF9)</f>
        <v>0</v>
      </c>
      <c r="BH9" s="272"/>
      <c r="BI9" s="271"/>
      <c r="BJ9" s="271"/>
      <c r="BK9" s="271"/>
      <c r="BL9" s="260">
        <f>SUM(BI9:BK9)</f>
        <v>0</v>
      </c>
      <c r="BM9" s="272"/>
      <c r="BN9" s="271"/>
      <c r="BO9" s="271"/>
      <c r="BP9" s="271"/>
      <c r="BQ9" s="260">
        <f>SUM(BN9:BP9)</f>
        <v>0</v>
      </c>
      <c r="BR9" s="272"/>
      <c r="BS9" s="271"/>
      <c r="BT9" s="271"/>
      <c r="BU9" s="271"/>
      <c r="BV9" s="260">
        <f>SUM(BS9:BU9)</f>
        <v>0</v>
      </c>
      <c r="BW9" s="351"/>
      <c r="BX9" s="263"/>
      <c r="BY9" s="263"/>
      <c r="BZ9" s="263"/>
      <c r="CA9" s="260">
        <f>SUM(BX9:BZ9)</f>
        <v>0</v>
      </c>
      <c r="CB9" s="263"/>
      <c r="CC9" s="263"/>
      <c r="CD9" s="263"/>
      <c r="CE9" s="263"/>
      <c r="CF9" s="260">
        <f>SUM(CC9:CE9)</f>
        <v>0</v>
      </c>
      <c r="CG9" s="263"/>
      <c r="CH9" s="263"/>
      <c r="CI9" s="263"/>
      <c r="CJ9" s="263"/>
      <c r="CK9" s="260">
        <f>SUM(CH9:CJ9)</f>
        <v>0</v>
      </c>
      <c r="CL9" s="263"/>
      <c r="CM9" s="263"/>
      <c r="CN9" s="263"/>
      <c r="CO9" s="263"/>
      <c r="CP9" s="260">
        <f>SUM(CM9:CO9)</f>
        <v>0</v>
      </c>
      <c r="CQ9" s="263"/>
      <c r="CR9" s="263"/>
      <c r="CS9" s="263"/>
      <c r="CT9" s="263"/>
      <c r="CU9" s="260">
        <f>SUM(CR9:CT9)</f>
        <v>0</v>
      </c>
      <c r="CV9" s="263"/>
      <c r="CW9" s="263"/>
      <c r="CX9" s="263"/>
      <c r="CY9" s="263"/>
      <c r="CZ9" s="260">
        <f>SUM(CW9:CY9)</f>
        <v>0</v>
      </c>
      <c r="DA9" s="263"/>
      <c r="DB9" s="263"/>
      <c r="DC9" s="263"/>
      <c r="DD9" s="263"/>
      <c r="DE9" s="260">
        <f>SUM(DB9:DD9)</f>
        <v>0</v>
      </c>
      <c r="DF9" s="263"/>
      <c r="DG9" s="263"/>
      <c r="DH9" s="263"/>
      <c r="DI9" s="263"/>
      <c r="DJ9" s="260">
        <f>SUM(DG9:DI9)</f>
        <v>0</v>
      </c>
      <c r="DK9" s="263"/>
      <c r="DL9" s="263"/>
      <c r="DM9" s="263"/>
      <c r="DN9" s="263"/>
      <c r="DO9" s="260">
        <f>SUM(DL9:DN9)</f>
        <v>0</v>
      </c>
      <c r="DP9" s="352">
        <v>1</v>
      </c>
      <c r="DQ9" s="249">
        <v>33250</v>
      </c>
      <c r="DR9" s="249"/>
      <c r="DS9" s="249"/>
      <c r="DT9" s="249"/>
      <c r="DU9" s="249"/>
      <c r="DV9" s="249">
        <v>1</v>
      </c>
      <c r="DW9" s="249">
        <v>33250</v>
      </c>
      <c r="DX9" s="249"/>
      <c r="DY9" s="249"/>
      <c r="DZ9" s="249"/>
      <c r="EA9" s="249"/>
      <c r="EB9" s="249"/>
      <c r="EC9" s="249"/>
      <c r="ED9" s="249"/>
      <c r="EE9" s="266"/>
      <c r="EF9" s="333">
        <f t="shared" si="4"/>
        <v>1</v>
      </c>
      <c r="EG9" s="333">
        <f t="shared" si="4"/>
        <v>33250</v>
      </c>
      <c r="EH9" s="330">
        <v>1</v>
      </c>
      <c r="EI9" s="108">
        <v>33250</v>
      </c>
      <c r="EJ9" s="108"/>
      <c r="EK9" s="108"/>
      <c r="EL9" s="108"/>
      <c r="EM9" s="330">
        <v>1</v>
      </c>
      <c r="EN9" s="108"/>
      <c r="EO9" s="108"/>
      <c r="EP9" s="108"/>
      <c r="EQ9" s="108"/>
      <c r="ER9" s="108"/>
      <c r="ES9" s="108"/>
    </row>
    <row r="10" spans="1:149" ht="51">
      <c r="A10" s="257">
        <v>3</v>
      </c>
      <c r="B10" s="257" t="s">
        <v>3483</v>
      </c>
      <c r="C10" s="257" t="s">
        <v>88</v>
      </c>
      <c r="D10" s="257" t="s">
        <v>3484</v>
      </c>
      <c r="E10" s="353">
        <v>25500</v>
      </c>
      <c r="F10" s="354">
        <v>3000</v>
      </c>
      <c r="G10" s="353">
        <f>SUM(E10:F10)</f>
        <v>28500</v>
      </c>
      <c r="H10" s="265">
        <v>20</v>
      </c>
      <c r="I10" s="347">
        <f t="shared" si="0"/>
        <v>224.4375</v>
      </c>
      <c r="J10" s="348">
        <f>SUM((G10*6*21)/(8*20*100))+(G10/20)</f>
        <v>1649.4375</v>
      </c>
      <c r="K10" s="357" t="s">
        <v>3485</v>
      </c>
      <c r="L10" s="349">
        <v>19</v>
      </c>
      <c r="M10" s="347">
        <f t="shared" si="2"/>
        <v>4264.3125</v>
      </c>
      <c r="N10" s="248">
        <f>SUM(L10*J10)</f>
        <v>31339.3125</v>
      </c>
      <c r="O10" s="249">
        <f>SUM(P10:R10)</f>
        <v>3525</v>
      </c>
      <c r="P10" s="249">
        <f t="shared" si="3"/>
        <v>2850</v>
      </c>
      <c r="Q10" s="249">
        <f t="shared" si="3"/>
        <v>675</v>
      </c>
      <c r="R10" s="249">
        <f t="shared" si="3"/>
        <v>0</v>
      </c>
      <c r="S10" s="258" t="s">
        <v>3486</v>
      </c>
      <c r="T10" s="268" t="s">
        <v>3436</v>
      </c>
      <c r="U10" s="249">
        <v>2850</v>
      </c>
      <c r="V10" s="249">
        <v>675</v>
      </c>
      <c r="W10" s="249"/>
      <c r="X10" s="260">
        <f>SUM(U10:W10)</f>
        <v>3525</v>
      </c>
      <c r="Y10" s="259"/>
      <c r="Z10" s="249"/>
      <c r="AA10" s="249"/>
      <c r="AB10" s="249"/>
      <c r="AC10" s="260">
        <f>SUM(Z10:AB10)</f>
        <v>0</v>
      </c>
      <c r="AD10" s="259"/>
      <c r="AE10" s="249"/>
      <c r="AF10" s="249"/>
      <c r="AG10" s="249"/>
      <c r="AH10" s="260">
        <f>SUM(AE10:AG10)</f>
        <v>0</v>
      </c>
      <c r="AI10" s="259"/>
      <c r="AJ10" s="249"/>
      <c r="AK10" s="249"/>
      <c r="AL10" s="350"/>
      <c r="AM10" s="260">
        <f>SUM(AJ10:AL10)</f>
        <v>0</v>
      </c>
      <c r="AN10" s="270"/>
      <c r="AO10" s="271"/>
      <c r="AP10" s="271"/>
      <c r="AQ10" s="271"/>
      <c r="AR10" s="260">
        <f>SUM(AO10:AQ10)</f>
        <v>0</v>
      </c>
      <c r="AS10" s="272"/>
      <c r="AT10" s="271"/>
      <c r="AU10" s="271"/>
      <c r="AV10" s="271"/>
      <c r="AW10" s="260">
        <f>SUM(AT10:AV10)</f>
        <v>0</v>
      </c>
      <c r="AX10" s="272"/>
      <c r="AY10" s="271"/>
      <c r="AZ10" s="271"/>
      <c r="BA10" s="271"/>
      <c r="BB10" s="260">
        <f>SUM(AY10:BA10)</f>
        <v>0</v>
      </c>
      <c r="BC10" s="272"/>
      <c r="BD10" s="271"/>
      <c r="BE10" s="271"/>
      <c r="BF10" s="271"/>
      <c r="BG10" s="260">
        <f>SUM(BD10:BF10)</f>
        <v>0</v>
      </c>
      <c r="BH10" s="272"/>
      <c r="BI10" s="271"/>
      <c r="BJ10" s="271"/>
      <c r="BK10" s="271"/>
      <c r="BL10" s="260">
        <f>SUM(BI10:BK10)</f>
        <v>0</v>
      </c>
      <c r="BM10" s="272"/>
      <c r="BN10" s="271"/>
      <c r="BO10" s="271"/>
      <c r="BP10" s="271"/>
      <c r="BQ10" s="260">
        <f>SUM(BN10:BP10)</f>
        <v>0</v>
      </c>
      <c r="BR10" s="272"/>
      <c r="BS10" s="271"/>
      <c r="BT10" s="271"/>
      <c r="BU10" s="271"/>
      <c r="BV10" s="260">
        <f>SUM(BS10:BU10)</f>
        <v>0</v>
      </c>
      <c r="BW10" s="351"/>
      <c r="BX10" s="263"/>
      <c r="BY10" s="263"/>
      <c r="BZ10" s="263"/>
      <c r="CA10" s="260">
        <f>SUM(BX10:BZ10)</f>
        <v>0</v>
      </c>
      <c r="CB10" s="263"/>
      <c r="CC10" s="263"/>
      <c r="CD10" s="263"/>
      <c r="CE10" s="263"/>
      <c r="CF10" s="260">
        <f>SUM(CC10:CE10)</f>
        <v>0</v>
      </c>
      <c r="CG10" s="263"/>
      <c r="CH10" s="263"/>
      <c r="CI10" s="263"/>
      <c r="CJ10" s="263"/>
      <c r="CK10" s="260">
        <f>SUM(CH10:CJ10)</f>
        <v>0</v>
      </c>
      <c r="CL10" s="263"/>
      <c r="CM10" s="263"/>
      <c r="CN10" s="263"/>
      <c r="CO10" s="263"/>
      <c r="CP10" s="260">
        <f>SUM(CM10:CO10)</f>
        <v>0</v>
      </c>
      <c r="CQ10" s="263"/>
      <c r="CR10" s="263"/>
      <c r="CS10" s="263"/>
      <c r="CT10" s="263"/>
      <c r="CU10" s="260">
        <f>SUM(CR10:CT10)</f>
        <v>0</v>
      </c>
      <c r="CV10" s="263"/>
      <c r="CW10" s="263"/>
      <c r="CX10" s="263"/>
      <c r="CY10" s="263"/>
      <c r="CZ10" s="260">
        <f>SUM(CW10:CY10)</f>
        <v>0</v>
      </c>
      <c r="DA10" s="263"/>
      <c r="DB10" s="263"/>
      <c r="DC10" s="263"/>
      <c r="DD10" s="263"/>
      <c r="DE10" s="260">
        <f>SUM(DB10:DD10)</f>
        <v>0</v>
      </c>
      <c r="DF10" s="263"/>
      <c r="DG10" s="263"/>
      <c r="DH10" s="263"/>
      <c r="DI10" s="263"/>
      <c r="DJ10" s="260">
        <f>SUM(DG10:DI10)</f>
        <v>0</v>
      </c>
      <c r="DK10" s="263"/>
      <c r="DL10" s="263"/>
      <c r="DM10" s="263"/>
      <c r="DN10" s="263"/>
      <c r="DO10" s="260">
        <f>SUM(DL10:DN10)</f>
        <v>0</v>
      </c>
      <c r="DP10" s="352">
        <v>1</v>
      </c>
      <c r="DQ10" s="249">
        <v>28500</v>
      </c>
      <c r="DR10" s="249"/>
      <c r="DS10" s="249"/>
      <c r="DT10" s="249"/>
      <c r="DU10" s="249"/>
      <c r="DV10" s="249">
        <v>1</v>
      </c>
      <c r="DW10" s="249">
        <v>28500</v>
      </c>
      <c r="DX10" s="249"/>
      <c r="DY10" s="249"/>
      <c r="DZ10" s="249"/>
      <c r="EA10" s="249"/>
      <c r="EB10" s="249"/>
      <c r="EC10" s="249"/>
      <c r="ED10" s="249"/>
      <c r="EE10" s="266"/>
      <c r="EF10" s="333">
        <f t="shared" si="4"/>
        <v>1</v>
      </c>
      <c r="EG10" s="333">
        <f t="shared" si="4"/>
        <v>28500</v>
      </c>
      <c r="EH10" s="330">
        <v>1</v>
      </c>
      <c r="EI10" s="108">
        <v>28500</v>
      </c>
      <c r="EJ10" s="108"/>
      <c r="EK10" s="108"/>
      <c r="EL10" s="108"/>
      <c r="EM10" s="330">
        <v>1</v>
      </c>
      <c r="EN10" s="108"/>
      <c r="EO10" s="108"/>
      <c r="EP10" s="108"/>
      <c r="EQ10" s="108"/>
      <c r="ER10" s="108"/>
      <c r="ES10" s="108"/>
    </row>
    <row r="11" spans="1:149">
      <c r="A11" s="358"/>
      <c r="B11" s="245" t="s">
        <v>3311</v>
      </c>
      <c r="C11" s="245"/>
      <c r="D11" s="359"/>
      <c r="E11" s="335">
        <f>SUM(E8:E10)</f>
        <v>76375</v>
      </c>
      <c r="F11" s="335">
        <f>SUM(F8:F10)</f>
        <v>6500</v>
      </c>
      <c r="G11" s="335">
        <f>SUM(G8:G10)</f>
        <v>82875</v>
      </c>
      <c r="H11" s="335">
        <f t="shared" ref="H11:BU11" si="5">SUM(H8:H10)</f>
        <v>60</v>
      </c>
      <c r="I11" s="347">
        <f t="shared" si="0"/>
        <v>652.640625</v>
      </c>
      <c r="J11" s="335">
        <f t="shared" si="5"/>
        <v>4796.390625</v>
      </c>
      <c r="K11" s="335">
        <f t="shared" si="5"/>
        <v>0</v>
      </c>
      <c r="L11" s="360">
        <f t="shared" si="5"/>
        <v>58</v>
      </c>
      <c r="M11" s="336">
        <f t="shared" si="5"/>
        <v>12566.53125</v>
      </c>
      <c r="N11" s="335">
        <f t="shared" si="5"/>
        <v>92354.03125</v>
      </c>
      <c r="O11" s="335">
        <f t="shared" si="5"/>
        <v>62915</v>
      </c>
      <c r="P11" s="335">
        <f t="shared" si="5"/>
        <v>51809</v>
      </c>
      <c r="Q11" s="335">
        <f t="shared" si="5"/>
        <v>11106</v>
      </c>
      <c r="R11" s="335">
        <f t="shared" si="5"/>
        <v>0</v>
      </c>
      <c r="S11" s="335">
        <f t="shared" si="5"/>
        <v>0</v>
      </c>
      <c r="T11" s="335">
        <f t="shared" si="5"/>
        <v>40215</v>
      </c>
      <c r="U11" s="335">
        <f t="shared" si="5"/>
        <v>9350</v>
      </c>
      <c r="V11" s="335">
        <f t="shared" si="5"/>
        <v>1865</v>
      </c>
      <c r="W11" s="335">
        <f t="shared" si="5"/>
        <v>0</v>
      </c>
      <c r="X11" s="335">
        <f t="shared" si="5"/>
        <v>11215</v>
      </c>
      <c r="Y11" s="335">
        <f t="shared" si="5"/>
        <v>0</v>
      </c>
      <c r="Z11" s="335">
        <f t="shared" si="5"/>
        <v>10640</v>
      </c>
      <c r="AA11" s="335">
        <f t="shared" si="5"/>
        <v>4060</v>
      </c>
      <c r="AB11" s="335">
        <f t="shared" si="5"/>
        <v>0</v>
      </c>
      <c r="AC11" s="335">
        <f t="shared" si="5"/>
        <v>14700</v>
      </c>
      <c r="AD11" s="335">
        <f t="shared" si="5"/>
        <v>0</v>
      </c>
      <c r="AE11" s="335">
        <f t="shared" si="5"/>
        <v>17100</v>
      </c>
      <c r="AF11" s="335">
        <f t="shared" si="5"/>
        <v>2500</v>
      </c>
      <c r="AG11" s="335">
        <f t="shared" si="5"/>
        <v>0</v>
      </c>
      <c r="AH11" s="335">
        <f t="shared" si="5"/>
        <v>19600</v>
      </c>
      <c r="AI11" s="335">
        <f t="shared" si="5"/>
        <v>0</v>
      </c>
      <c r="AJ11" s="335">
        <f t="shared" si="5"/>
        <v>3500</v>
      </c>
      <c r="AK11" s="335">
        <f t="shared" si="5"/>
        <v>1200</v>
      </c>
      <c r="AL11" s="335">
        <f t="shared" si="5"/>
        <v>0</v>
      </c>
      <c r="AM11" s="335">
        <f t="shared" si="5"/>
        <v>4700</v>
      </c>
      <c r="AN11" s="335">
        <f t="shared" si="5"/>
        <v>0</v>
      </c>
      <c r="AO11" s="335">
        <f t="shared" si="5"/>
        <v>4019</v>
      </c>
      <c r="AP11" s="335">
        <f t="shared" si="5"/>
        <v>681</v>
      </c>
      <c r="AQ11" s="335">
        <f t="shared" si="5"/>
        <v>0</v>
      </c>
      <c r="AR11" s="335">
        <f t="shared" si="5"/>
        <v>4700</v>
      </c>
      <c r="AS11" s="335">
        <f t="shared" si="5"/>
        <v>0</v>
      </c>
      <c r="AT11" s="335">
        <f t="shared" si="5"/>
        <v>7200</v>
      </c>
      <c r="AU11" s="335">
        <f t="shared" si="5"/>
        <v>800</v>
      </c>
      <c r="AV11" s="335">
        <f t="shared" si="5"/>
        <v>0</v>
      </c>
      <c r="AW11" s="335">
        <f t="shared" si="5"/>
        <v>8000</v>
      </c>
      <c r="AX11" s="335">
        <f t="shared" si="5"/>
        <v>0</v>
      </c>
      <c r="AY11" s="335">
        <f t="shared" si="5"/>
        <v>0</v>
      </c>
      <c r="AZ11" s="335">
        <f t="shared" si="5"/>
        <v>0</v>
      </c>
      <c r="BA11" s="335">
        <f t="shared" si="5"/>
        <v>0</v>
      </c>
      <c r="BB11" s="335">
        <f t="shared" si="5"/>
        <v>0</v>
      </c>
      <c r="BC11" s="335">
        <f t="shared" si="5"/>
        <v>0</v>
      </c>
      <c r="BD11" s="335">
        <f t="shared" si="5"/>
        <v>0</v>
      </c>
      <c r="BE11" s="335">
        <f t="shared" si="5"/>
        <v>0</v>
      </c>
      <c r="BF11" s="335">
        <f t="shared" si="5"/>
        <v>0</v>
      </c>
      <c r="BG11" s="335">
        <f t="shared" si="5"/>
        <v>0</v>
      </c>
      <c r="BH11" s="335">
        <f t="shared" si="5"/>
        <v>0</v>
      </c>
      <c r="BI11" s="335">
        <f t="shared" si="5"/>
        <v>0</v>
      </c>
      <c r="BJ11" s="335">
        <f t="shared" si="5"/>
        <v>0</v>
      </c>
      <c r="BK11" s="335">
        <f t="shared" si="5"/>
        <v>0</v>
      </c>
      <c r="BL11" s="335">
        <f t="shared" si="5"/>
        <v>0</v>
      </c>
      <c r="BM11" s="335">
        <f t="shared" si="5"/>
        <v>0</v>
      </c>
      <c r="BN11" s="335">
        <f t="shared" si="5"/>
        <v>0</v>
      </c>
      <c r="BO11" s="335">
        <f t="shared" si="5"/>
        <v>0</v>
      </c>
      <c r="BP11" s="335">
        <f t="shared" si="5"/>
        <v>0</v>
      </c>
      <c r="BQ11" s="335">
        <f t="shared" si="5"/>
        <v>0</v>
      </c>
      <c r="BR11" s="335">
        <f t="shared" si="5"/>
        <v>0</v>
      </c>
      <c r="BS11" s="335">
        <f t="shared" si="5"/>
        <v>0</v>
      </c>
      <c r="BT11" s="335">
        <f t="shared" si="5"/>
        <v>0</v>
      </c>
      <c r="BU11" s="335">
        <f t="shared" si="5"/>
        <v>0</v>
      </c>
      <c r="BV11" s="335">
        <f t="shared" ref="BV11:EG11" si="6">SUM(BV8:BV10)</f>
        <v>0</v>
      </c>
      <c r="BW11" s="361">
        <f t="shared" si="6"/>
        <v>0</v>
      </c>
      <c r="BX11" s="335">
        <f t="shared" si="6"/>
        <v>0</v>
      </c>
      <c r="BY11" s="335">
        <f t="shared" si="6"/>
        <v>0</v>
      </c>
      <c r="BZ11" s="335">
        <f t="shared" si="6"/>
        <v>0</v>
      </c>
      <c r="CA11" s="335">
        <f t="shared" si="6"/>
        <v>0</v>
      </c>
      <c r="CB11" s="335">
        <f t="shared" si="6"/>
        <v>0</v>
      </c>
      <c r="CC11" s="335">
        <f t="shared" si="6"/>
        <v>0</v>
      </c>
      <c r="CD11" s="335">
        <f t="shared" si="6"/>
        <v>0</v>
      </c>
      <c r="CE11" s="335">
        <f t="shared" si="6"/>
        <v>0</v>
      </c>
      <c r="CF11" s="335">
        <f t="shared" si="6"/>
        <v>0</v>
      </c>
      <c r="CG11" s="335">
        <f t="shared" si="6"/>
        <v>0</v>
      </c>
      <c r="CH11" s="335">
        <f t="shared" si="6"/>
        <v>0</v>
      </c>
      <c r="CI11" s="335">
        <f t="shared" si="6"/>
        <v>0</v>
      </c>
      <c r="CJ11" s="335">
        <f t="shared" si="6"/>
        <v>0</v>
      </c>
      <c r="CK11" s="335">
        <f t="shared" si="6"/>
        <v>0</v>
      </c>
      <c r="CL11" s="335">
        <f t="shared" si="6"/>
        <v>0</v>
      </c>
      <c r="CM11" s="335">
        <f t="shared" si="6"/>
        <v>0</v>
      </c>
      <c r="CN11" s="335">
        <f t="shared" si="6"/>
        <v>0</v>
      </c>
      <c r="CO11" s="335">
        <f t="shared" si="6"/>
        <v>0</v>
      </c>
      <c r="CP11" s="335">
        <f t="shared" si="6"/>
        <v>0</v>
      </c>
      <c r="CQ11" s="335">
        <f t="shared" si="6"/>
        <v>0</v>
      </c>
      <c r="CR11" s="335">
        <f t="shared" si="6"/>
        <v>0</v>
      </c>
      <c r="CS11" s="335">
        <f t="shared" si="6"/>
        <v>0</v>
      </c>
      <c r="CT11" s="335">
        <f t="shared" si="6"/>
        <v>0</v>
      </c>
      <c r="CU11" s="335">
        <f t="shared" si="6"/>
        <v>0</v>
      </c>
      <c r="CV11" s="335">
        <f t="shared" si="6"/>
        <v>0</v>
      </c>
      <c r="CW11" s="335">
        <f t="shared" si="6"/>
        <v>0</v>
      </c>
      <c r="CX11" s="335">
        <f t="shared" si="6"/>
        <v>0</v>
      </c>
      <c r="CY11" s="335">
        <f t="shared" si="6"/>
        <v>0</v>
      </c>
      <c r="CZ11" s="335">
        <f t="shared" si="6"/>
        <v>0</v>
      </c>
      <c r="DA11" s="335">
        <f t="shared" si="6"/>
        <v>0</v>
      </c>
      <c r="DB11" s="335">
        <f t="shared" si="6"/>
        <v>0</v>
      </c>
      <c r="DC11" s="335">
        <f t="shared" si="6"/>
        <v>0</v>
      </c>
      <c r="DD11" s="335">
        <f t="shared" si="6"/>
        <v>0</v>
      </c>
      <c r="DE11" s="335">
        <f t="shared" si="6"/>
        <v>0</v>
      </c>
      <c r="DF11" s="335">
        <f t="shared" si="6"/>
        <v>0</v>
      </c>
      <c r="DG11" s="335">
        <f t="shared" si="6"/>
        <v>0</v>
      </c>
      <c r="DH11" s="335">
        <f t="shared" si="6"/>
        <v>0</v>
      </c>
      <c r="DI11" s="335">
        <f t="shared" si="6"/>
        <v>0</v>
      </c>
      <c r="DJ11" s="335">
        <f t="shared" si="6"/>
        <v>0</v>
      </c>
      <c r="DK11" s="335">
        <f t="shared" si="6"/>
        <v>0</v>
      </c>
      <c r="DL11" s="335">
        <f t="shared" si="6"/>
        <v>0</v>
      </c>
      <c r="DM11" s="335">
        <f t="shared" si="6"/>
        <v>0</v>
      </c>
      <c r="DN11" s="335">
        <f t="shared" si="6"/>
        <v>0</v>
      </c>
      <c r="DO11" s="335">
        <f t="shared" si="6"/>
        <v>0</v>
      </c>
      <c r="DP11" s="335">
        <f t="shared" si="6"/>
        <v>3</v>
      </c>
      <c r="DQ11" s="335">
        <f t="shared" si="6"/>
        <v>82875</v>
      </c>
      <c r="DR11" s="335">
        <f t="shared" si="6"/>
        <v>0</v>
      </c>
      <c r="DS11" s="335">
        <f t="shared" si="6"/>
        <v>0</v>
      </c>
      <c r="DT11" s="335">
        <f t="shared" si="6"/>
        <v>0</v>
      </c>
      <c r="DU11" s="335">
        <f t="shared" si="6"/>
        <v>0</v>
      </c>
      <c r="DV11" s="335">
        <f t="shared" si="6"/>
        <v>3</v>
      </c>
      <c r="DW11" s="335">
        <f t="shared" si="6"/>
        <v>82875</v>
      </c>
      <c r="DX11" s="335">
        <f t="shared" si="6"/>
        <v>0</v>
      </c>
      <c r="DY11" s="335">
        <f t="shared" si="6"/>
        <v>0</v>
      </c>
      <c r="DZ11" s="335">
        <f t="shared" si="6"/>
        <v>0</v>
      </c>
      <c r="EA11" s="335">
        <f t="shared" si="6"/>
        <v>0</v>
      </c>
      <c r="EB11" s="335">
        <f t="shared" si="6"/>
        <v>0</v>
      </c>
      <c r="EC11" s="335">
        <f t="shared" si="6"/>
        <v>0</v>
      </c>
      <c r="ED11" s="335">
        <f t="shared" si="6"/>
        <v>0</v>
      </c>
      <c r="EE11" s="335">
        <f t="shared" si="6"/>
        <v>0</v>
      </c>
      <c r="EF11" s="335">
        <f t="shared" si="6"/>
        <v>3</v>
      </c>
      <c r="EG11" s="335">
        <f t="shared" si="6"/>
        <v>82875</v>
      </c>
      <c r="EH11" s="335">
        <f>SUM(EH8:EH10)</f>
        <v>3</v>
      </c>
      <c r="EI11" s="335">
        <f>SUM(EI8:EI10)</f>
        <v>82875</v>
      </c>
      <c r="EJ11" s="335">
        <f>SUM(EJ8:EJ10)</f>
        <v>0</v>
      </c>
      <c r="EK11" s="335">
        <f>SUM(EK8:EK10)</f>
        <v>0</v>
      </c>
      <c r="EL11" s="96"/>
      <c r="EM11" s="362"/>
      <c r="EN11" s="96"/>
      <c r="EO11" s="96"/>
      <c r="EP11" s="96"/>
      <c r="EQ11" s="96"/>
      <c r="ER11" s="96"/>
      <c r="ES11" s="96"/>
    </row>
  </sheetData>
  <mergeCells count="42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R3:R5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T25"/>
  <sheetViews>
    <sheetView topLeftCell="A16" workbookViewId="0">
      <selection activeCell="G8" sqref="G8:G24"/>
    </sheetView>
  </sheetViews>
  <sheetFormatPr defaultRowHeight="15"/>
  <sheetData>
    <row r="1" spans="1:150" ht="18.75">
      <c r="A1" s="578" t="s">
        <v>3275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291"/>
      <c r="M1" s="363"/>
      <c r="N1" s="364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365"/>
      <c r="BC1" s="365"/>
      <c r="BD1" s="365"/>
      <c r="BE1" s="365"/>
      <c r="BF1" s="365"/>
      <c r="BG1" s="365"/>
      <c r="BH1" s="365"/>
      <c r="BI1" s="365"/>
      <c r="BJ1" s="365"/>
      <c r="BK1" s="365"/>
      <c r="BL1" s="365"/>
      <c r="BM1" s="365"/>
      <c r="BN1" s="365"/>
      <c r="BO1" s="365"/>
      <c r="BP1" s="365"/>
      <c r="BQ1" s="365"/>
      <c r="BR1" s="365"/>
      <c r="BS1" s="365"/>
      <c r="BT1" s="365"/>
      <c r="BU1" s="365"/>
      <c r="BV1" s="365"/>
      <c r="BW1" s="365"/>
      <c r="BX1" s="365"/>
      <c r="BY1" s="365"/>
      <c r="BZ1" s="365"/>
      <c r="CA1" s="365"/>
      <c r="CB1" s="365"/>
      <c r="CC1" s="365"/>
      <c r="CD1" s="365"/>
      <c r="CE1" s="365"/>
      <c r="CF1" s="365"/>
      <c r="CG1" s="365"/>
      <c r="CH1" s="365"/>
      <c r="CI1" s="365"/>
      <c r="CJ1" s="365"/>
      <c r="CK1" s="365"/>
      <c r="CL1" s="365"/>
      <c r="CM1" s="365"/>
      <c r="CN1" s="365"/>
      <c r="CO1" s="365"/>
      <c r="CP1" s="365"/>
      <c r="CQ1" s="365"/>
      <c r="CR1" s="365"/>
      <c r="CS1" s="365"/>
      <c r="CT1" s="365"/>
      <c r="CU1" s="365"/>
      <c r="CV1" s="365"/>
      <c r="CW1" s="365"/>
      <c r="CX1" s="365"/>
      <c r="CY1" s="365"/>
      <c r="CZ1" s="365"/>
      <c r="DA1" s="365"/>
      <c r="DB1" s="365"/>
      <c r="DC1" s="365"/>
      <c r="DD1" s="365"/>
      <c r="DE1" s="365"/>
      <c r="DF1" s="365"/>
      <c r="DG1" s="365"/>
      <c r="DH1" s="365"/>
      <c r="DI1" s="365"/>
      <c r="DJ1" s="365"/>
      <c r="DK1" s="365"/>
      <c r="DL1" s="365"/>
      <c r="DM1" s="365"/>
      <c r="DN1" s="365"/>
      <c r="DO1" s="365"/>
      <c r="DP1" s="579" t="s">
        <v>3276</v>
      </c>
      <c r="DQ1" s="580"/>
      <c r="DR1" s="578"/>
      <c r="DS1" s="578"/>
      <c r="DT1" s="578"/>
      <c r="DU1" s="578"/>
      <c r="DV1" s="578"/>
      <c r="DW1" s="578"/>
      <c r="DX1" s="578"/>
      <c r="DY1" s="578"/>
      <c r="DZ1" s="578"/>
      <c r="EA1" s="578"/>
      <c r="EB1" s="578"/>
      <c r="EC1" s="578"/>
      <c r="ED1" s="578"/>
      <c r="EE1" s="366"/>
      <c r="EF1" s="366"/>
      <c r="EG1" s="366"/>
      <c r="EH1" s="366"/>
      <c r="EI1" s="366"/>
      <c r="EJ1" s="366"/>
      <c r="EK1" s="366"/>
      <c r="EL1" s="366"/>
      <c r="EM1" s="367"/>
      <c r="EN1" s="366"/>
      <c r="EO1" s="366"/>
      <c r="EP1" s="366"/>
      <c r="EQ1" s="366"/>
      <c r="ER1" s="366"/>
      <c r="ES1" s="366"/>
      <c r="ET1" s="366"/>
    </row>
    <row r="2" spans="1:150" ht="19.5" thickBot="1">
      <c r="A2" s="522" t="s">
        <v>3277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289"/>
      <c r="M2" s="289"/>
      <c r="N2" s="290"/>
      <c r="O2" s="289"/>
      <c r="P2" s="289"/>
      <c r="Q2" s="289"/>
      <c r="R2" s="289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14"/>
      <c r="AE2" s="291"/>
      <c r="AF2" s="291"/>
      <c r="AG2" s="291"/>
      <c r="AH2" s="291"/>
      <c r="AI2" s="291"/>
      <c r="AJ2" s="291"/>
      <c r="AK2" s="291"/>
      <c r="AL2" s="291"/>
      <c r="AM2" s="291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92"/>
      <c r="DQ2" s="293"/>
      <c r="DR2" s="215"/>
      <c r="DS2" s="215"/>
      <c r="DT2" s="294" t="s">
        <v>3399</v>
      </c>
      <c r="DU2" s="294"/>
      <c r="DV2" s="215"/>
      <c r="DW2" s="215"/>
      <c r="DX2" s="215"/>
      <c r="DY2" s="215"/>
      <c r="DZ2" s="215"/>
      <c r="EA2" s="215"/>
      <c r="EB2" s="215"/>
      <c r="EC2" s="215"/>
      <c r="ED2" s="215"/>
      <c r="EE2" s="222"/>
      <c r="EF2" s="222"/>
      <c r="EG2" s="222"/>
      <c r="EH2" s="222"/>
      <c r="EI2" s="222"/>
      <c r="EJ2" s="222"/>
      <c r="EK2" s="222"/>
      <c r="EL2" s="222"/>
      <c r="EM2" s="288"/>
      <c r="EN2" s="222"/>
      <c r="EO2" s="222"/>
      <c r="EP2" s="222"/>
      <c r="EQ2" s="222"/>
      <c r="ER2" s="222"/>
      <c r="ES2" s="222"/>
      <c r="ET2" s="222"/>
    </row>
    <row r="3" spans="1:150" ht="16.5" thickBot="1">
      <c r="A3" s="523" t="s">
        <v>3278</v>
      </c>
      <c r="B3" s="525" t="s">
        <v>3400</v>
      </c>
      <c r="C3" s="527" t="s">
        <v>3279</v>
      </c>
      <c r="D3" s="525" t="s">
        <v>3280</v>
      </c>
      <c r="E3" s="525" t="s">
        <v>3281</v>
      </c>
      <c r="F3" s="527" t="s">
        <v>3470</v>
      </c>
      <c r="G3" s="527" t="s">
        <v>3471</v>
      </c>
      <c r="H3" s="525" t="s">
        <v>3282</v>
      </c>
      <c r="I3" s="527" t="s">
        <v>3425</v>
      </c>
      <c r="J3" s="527" t="s">
        <v>3283</v>
      </c>
      <c r="K3" s="525" t="s">
        <v>3284</v>
      </c>
      <c r="L3" s="527" t="s">
        <v>3472</v>
      </c>
      <c r="M3" s="527" t="s">
        <v>3286</v>
      </c>
      <c r="N3" s="537" t="s">
        <v>3473</v>
      </c>
      <c r="O3" s="540" t="s">
        <v>3288</v>
      </c>
      <c r="P3" s="541"/>
      <c r="Q3" s="542"/>
      <c r="R3" s="215"/>
      <c r="S3" s="533" t="s">
        <v>3290</v>
      </c>
      <c r="T3" s="533"/>
      <c r="U3" s="533"/>
      <c r="V3" s="533"/>
      <c r="W3" s="533"/>
      <c r="X3" s="533"/>
      <c r="Y3" s="533"/>
      <c r="Z3" s="533"/>
      <c r="AA3" s="533"/>
      <c r="AB3" s="533"/>
      <c r="AC3" s="533"/>
      <c r="AD3" s="533"/>
      <c r="AE3" s="533"/>
      <c r="AF3" s="533"/>
      <c r="AG3" s="533"/>
      <c r="AH3" s="533"/>
      <c r="AI3" s="533"/>
      <c r="AJ3" s="533"/>
      <c r="AK3" s="533"/>
      <c r="AL3" s="577"/>
      <c r="AM3" s="534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95"/>
      <c r="DQ3" s="225"/>
      <c r="EM3" s="295"/>
    </row>
    <row r="4" spans="1:150" ht="26.25" thickBot="1">
      <c r="A4" s="524"/>
      <c r="B4" s="526"/>
      <c r="C4" s="528"/>
      <c r="D4" s="526"/>
      <c r="E4" s="526"/>
      <c r="F4" s="528"/>
      <c r="G4" s="528"/>
      <c r="H4" s="526"/>
      <c r="I4" s="528"/>
      <c r="J4" s="528"/>
      <c r="K4" s="526"/>
      <c r="L4" s="528"/>
      <c r="M4" s="528"/>
      <c r="N4" s="538"/>
      <c r="O4" s="543"/>
      <c r="P4" s="544"/>
      <c r="Q4" s="545"/>
      <c r="R4" s="368"/>
      <c r="S4" s="535" t="s">
        <v>3291</v>
      </c>
      <c r="T4" s="535"/>
      <c r="U4" s="535"/>
      <c r="V4" s="535"/>
      <c r="W4" s="535"/>
      <c r="X4" s="535"/>
      <c r="Y4" s="535" t="s">
        <v>3260</v>
      </c>
      <c r="Z4" s="535"/>
      <c r="AA4" s="535"/>
      <c r="AB4" s="535"/>
      <c r="AC4" s="535"/>
      <c r="AD4" s="535" t="s">
        <v>3292</v>
      </c>
      <c r="AE4" s="535"/>
      <c r="AF4" s="535"/>
      <c r="AG4" s="535"/>
      <c r="AH4" s="535"/>
      <c r="AI4" s="535" t="s">
        <v>3293</v>
      </c>
      <c r="AJ4" s="535"/>
      <c r="AK4" s="535"/>
      <c r="AL4" s="573"/>
      <c r="AM4" s="536"/>
      <c r="AN4" s="535" t="s">
        <v>3294</v>
      </c>
      <c r="AO4" s="535"/>
      <c r="AP4" s="535"/>
      <c r="AQ4" s="573"/>
      <c r="AR4" s="536"/>
      <c r="AS4" s="535" t="s">
        <v>3295</v>
      </c>
      <c r="AT4" s="535"/>
      <c r="AU4" s="535"/>
      <c r="AV4" s="573"/>
      <c r="AW4" s="536"/>
      <c r="AX4" s="535" t="s">
        <v>3296</v>
      </c>
      <c r="AY4" s="535"/>
      <c r="AZ4" s="535"/>
      <c r="BA4" s="573"/>
      <c r="BB4" s="536"/>
      <c r="BC4" s="535" t="s">
        <v>3297</v>
      </c>
      <c r="BD4" s="535"/>
      <c r="BE4" s="535"/>
      <c r="BF4" s="573"/>
      <c r="BG4" s="536"/>
      <c r="BH4" s="535" t="s">
        <v>3298</v>
      </c>
      <c r="BI4" s="535"/>
      <c r="BJ4" s="535"/>
      <c r="BK4" s="573"/>
      <c r="BL4" s="536"/>
      <c r="BM4" s="535" t="s">
        <v>3299</v>
      </c>
      <c r="BN4" s="535"/>
      <c r="BO4" s="535"/>
      <c r="BP4" s="573"/>
      <c r="BQ4" s="536"/>
      <c r="BR4" s="535" t="s">
        <v>3300</v>
      </c>
      <c r="BS4" s="535"/>
      <c r="BT4" s="535"/>
      <c r="BU4" s="573"/>
      <c r="BV4" s="536"/>
      <c r="BW4" s="535" t="s">
        <v>3301</v>
      </c>
      <c r="BX4" s="535"/>
      <c r="BY4" s="535"/>
      <c r="BZ4" s="573"/>
      <c r="CA4" s="536"/>
      <c r="CB4" s="535" t="s">
        <v>3302</v>
      </c>
      <c r="CC4" s="535"/>
      <c r="CD4" s="535"/>
      <c r="CE4" s="573"/>
      <c r="CF4" s="536"/>
      <c r="CG4" s="535" t="s">
        <v>3303</v>
      </c>
      <c r="CH4" s="535"/>
      <c r="CI4" s="535"/>
      <c r="CJ4" s="573"/>
      <c r="CK4" s="536"/>
      <c r="CL4" s="535" t="s">
        <v>3304</v>
      </c>
      <c r="CM4" s="535"/>
      <c r="CN4" s="535"/>
      <c r="CO4" s="573"/>
      <c r="CP4" s="536"/>
      <c r="CQ4" s="535" t="s">
        <v>3305</v>
      </c>
      <c r="CR4" s="535"/>
      <c r="CS4" s="535"/>
      <c r="CT4" s="573"/>
      <c r="CU4" s="536"/>
      <c r="CV4" s="535" t="s">
        <v>3306</v>
      </c>
      <c r="CW4" s="535"/>
      <c r="CX4" s="535"/>
      <c r="CY4" s="573"/>
      <c r="CZ4" s="536"/>
      <c r="DA4" s="535" t="s">
        <v>3307</v>
      </c>
      <c r="DB4" s="535"/>
      <c r="DC4" s="535"/>
      <c r="DD4" s="573"/>
      <c r="DE4" s="536"/>
      <c r="DF4" s="535" t="s">
        <v>3308</v>
      </c>
      <c r="DG4" s="535"/>
      <c r="DH4" s="535"/>
      <c r="DI4" s="573"/>
      <c r="DJ4" s="536"/>
      <c r="DK4" s="535" t="s">
        <v>3309</v>
      </c>
      <c r="DL4" s="535"/>
      <c r="DM4" s="535"/>
      <c r="DN4" s="573"/>
      <c r="DO4" s="536"/>
      <c r="DP4" s="546" t="s">
        <v>3310</v>
      </c>
      <c r="DQ4" s="547"/>
      <c r="DR4" s="547"/>
      <c r="DS4" s="548"/>
      <c r="DT4" s="565" t="s">
        <v>3408</v>
      </c>
      <c r="DU4" s="547"/>
      <c r="DV4" s="547"/>
      <c r="DW4" s="547"/>
      <c r="DX4" s="547"/>
      <c r="DY4" s="547"/>
      <c r="DZ4" s="547"/>
      <c r="EA4" s="547"/>
      <c r="EB4" s="547"/>
      <c r="EC4" s="547"/>
      <c r="ED4" s="547"/>
      <c r="EE4" s="566"/>
      <c r="EF4" s="296"/>
      <c r="EG4" s="296"/>
      <c r="EH4" s="296"/>
      <c r="EI4" s="296"/>
      <c r="EJ4" s="296"/>
      <c r="EK4" s="296"/>
      <c r="EL4" s="296"/>
      <c r="EM4" s="320" t="s">
        <v>3410</v>
      </c>
      <c r="EN4" s="299"/>
      <c r="EO4" s="299"/>
      <c r="EP4" s="299"/>
      <c r="EQ4" s="299"/>
      <c r="ER4" s="299"/>
      <c r="ES4" s="299"/>
      <c r="ET4" s="299"/>
    </row>
    <row r="5" spans="1:150" ht="26.25" thickBot="1">
      <c r="A5" s="524"/>
      <c r="B5" s="526"/>
      <c r="C5" s="529"/>
      <c r="D5" s="526"/>
      <c r="E5" s="526"/>
      <c r="F5" s="529"/>
      <c r="G5" s="529"/>
      <c r="H5" s="526"/>
      <c r="I5" s="529"/>
      <c r="J5" s="529"/>
      <c r="K5" s="526"/>
      <c r="L5" s="529"/>
      <c r="M5" s="528"/>
      <c r="N5" s="539"/>
      <c r="O5" s="228" t="s">
        <v>3311</v>
      </c>
      <c r="P5" s="229" t="s">
        <v>3312</v>
      </c>
      <c r="Q5" s="229" t="s">
        <v>3313</v>
      </c>
      <c r="R5" s="231" t="s">
        <v>3470</v>
      </c>
      <c r="S5" s="230" t="s">
        <v>3314</v>
      </c>
      <c r="T5" s="230" t="s">
        <v>3315</v>
      </c>
      <c r="U5" s="231" t="s">
        <v>3312</v>
      </c>
      <c r="V5" s="231" t="s">
        <v>3313</v>
      </c>
      <c r="W5" s="231" t="s">
        <v>3470</v>
      </c>
      <c r="X5" s="229" t="s">
        <v>3311</v>
      </c>
      <c r="Y5" s="230" t="s">
        <v>3315</v>
      </c>
      <c r="Z5" s="231" t="s">
        <v>3316</v>
      </c>
      <c r="AA5" s="231" t="s">
        <v>3313</v>
      </c>
      <c r="AB5" s="231" t="s">
        <v>3470</v>
      </c>
      <c r="AC5" s="229" t="s">
        <v>3311</v>
      </c>
      <c r="AD5" s="230" t="s">
        <v>3315</v>
      </c>
      <c r="AE5" s="231" t="s">
        <v>3316</v>
      </c>
      <c r="AF5" s="231" t="s">
        <v>3313</v>
      </c>
      <c r="AG5" s="231" t="s">
        <v>3470</v>
      </c>
      <c r="AH5" s="229" t="s">
        <v>3311</v>
      </c>
      <c r="AI5" s="230" t="s">
        <v>3315</v>
      </c>
      <c r="AJ5" s="231" t="s">
        <v>3316</v>
      </c>
      <c r="AK5" s="231" t="s">
        <v>3313</v>
      </c>
      <c r="AL5" s="231" t="s">
        <v>3470</v>
      </c>
      <c r="AM5" s="232" t="s">
        <v>3311</v>
      </c>
      <c r="AN5" s="230" t="s">
        <v>3315</v>
      </c>
      <c r="AO5" s="231" t="s">
        <v>3316</v>
      </c>
      <c r="AP5" s="231" t="s">
        <v>3313</v>
      </c>
      <c r="AQ5" s="231" t="s">
        <v>3470</v>
      </c>
      <c r="AR5" s="232" t="s">
        <v>3311</v>
      </c>
      <c r="AS5" s="230" t="s">
        <v>3315</v>
      </c>
      <c r="AT5" s="231" t="s">
        <v>3316</v>
      </c>
      <c r="AU5" s="231" t="s">
        <v>3313</v>
      </c>
      <c r="AV5" s="231" t="s">
        <v>3470</v>
      </c>
      <c r="AW5" s="232" t="s">
        <v>3311</v>
      </c>
      <c r="AX5" s="230" t="s">
        <v>3315</v>
      </c>
      <c r="AY5" s="231" t="s">
        <v>3316</v>
      </c>
      <c r="AZ5" s="231" t="s">
        <v>3313</v>
      </c>
      <c r="BA5" s="231" t="s">
        <v>3470</v>
      </c>
      <c r="BB5" s="232" t="s">
        <v>3311</v>
      </c>
      <c r="BC5" s="230" t="s">
        <v>3315</v>
      </c>
      <c r="BD5" s="231" t="s">
        <v>3316</v>
      </c>
      <c r="BE5" s="231" t="s">
        <v>3313</v>
      </c>
      <c r="BF5" s="231" t="s">
        <v>3470</v>
      </c>
      <c r="BG5" s="232" t="s">
        <v>3311</v>
      </c>
      <c r="BH5" s="230" t="s">
        <v>3315</v>
      </c>
      <c r="BI5" s="231" t="s">
        <v>3316</v>
      </c>
      <c r="BJ5" s="231" t="s">
        <v>3313</v>
      </c>
      <c r="BK5" s="231" t="s">
        <v>3470</v>
      </c>
      <c r="BL5" s="232" t="s">
        <v>3311</v>
      </c>
      <c r="BM5" s="230" t="s">
        <v>3315</v>
      </c>
      <c r="BN5" s="231" t="s">
        <v>3316</v>
      </c>
      <c r="BO5" s="231" t="s">
        <v>3313</v>
      </c>
      <c r="BP5" s="231" t="s">
        <v>3470</v>
      </c>
      <c r="BQ5" s="232" t="s">
        <v>3311</v>
      </c>
      <c r="BR5" s="230" t="s">
        <v>3315</v>
      </c>
      <c r="BS5" s="231" t="s">
        <v>3316</v>
      </c>
      <c r="BT5" s="231" t="s">
        <v>3313</v>
      </c>
      <c r="BU5" s="231" t="s">
        <v>3470</v>
      </c>
      <c r="BV5" s="232" t="s">
        <v>3311</v>
      </c>
      <c r="BW5" s="230" t="s">
        <v>3315</v>
      </c>
      <c r="BX5" s="231" t="s">
        <v>3316</v>
      </c>
      <c r="BY5" s="231" t="s">
        <v>3313</v>
      </c>
      <c r="BZ5" s="231" t="s">
        <v>3470</v>
      </c>
      <c r="CA5" s="232" t="s">
        <v>3311</v>
      </c>
      <c r="CB5" s="230" t="s">
        <v>3315</v>
      </c>
      <c r="CC5" s="231" t="s">
        <v>3316</v>
      </c>
      <c r="CD5" s="231" t="s">
        <v>3313</v>
      </c>
      <c r="CE5" s="231" t="s">
        <v>3470</v>
      </c>
      <c r="CF5" s="232" t="s">
        <v>3311</v>
      </c>
      <c r="CG5" s="230" t="s">
        <v>3315</v>
      </c>
      <c r="CH5" s="231" t="s">
        <v>3316</v>
      </c>
      <c r="CI5" s="231" t="s">
        <v>3313</v>
      </c>
      <c r="CJ5" s="231" t="s">
        <v>3470</v>
      </c>
      <c r="CK5" s="232" t="s">
        <v>3311</v>
      </c>
      <c r="CL5" s="230" t="s">
        <v>3315</v>
      </c>
      <c r="CM5" s="231" t="s">
        <v>3316</v>
      </c>
      <c r="CN5" s="231" t="s">
        <v>3313</v>
      </c>
      <c r="CO5" s="231" t="s">
        <v>3470</v>
      </c>
      <c r="CP5" s="232" t="s">
        <v>3311</v>
      </c>
      <c r="CQ5" s="230" t="s">
        <v>3315</v>
      </c>
      <c r="CR5" s="231" t="s">
        <v>3316</v>
      </c>
      <c r="CS5" s="231" t="s">
        <v>3313</v>
      </c>
      <c r="CT5" s="231" t="s">
        <v>3470</v>
      </c>
      <c r="CU5" s="232" t="s">
        <v>3311</v>
      </c>
      <c r="CV5" s="230" t="s">
        <v>3315</v>
      </c>
      <c r="CW5" s="231" t="s">
        <v>3316</v>
      </c>
      <c r="CX5" s="231" t="s">
        <v>3313</v>
      </c>
      <c r="CY5" s="231" t="s">
        <v>3470</v>
      </c>
      <c r="CZ5" s="232" t="s">
        <v>3311</v>
      </c>
      <c r="DA5" s="230" t="s">
        <v>3315</v>
      </c>
      <c r="DB5" s="231" t="s">
        <v>3316</v>
      </c>
      <c r="DC5" s="231" t="s">
        <v>3313</v>
      </c>
      <c r="DD5" s="231" t="s">
        <v>3470</v>
      </c>
      <c r="DE5" s="232" t="s">
        <v>3311</v>
      </c>
      <c r="DF5" s="230" t="s">
        <v>3315</v>
      </c>
      <c r="DG5" s="231" t="s">
        <v>3316</v>
      </c>
      <c r="DH5" s="231" t="s">
        <v>3313</v>
      </c>
      <c r="DI5" s="231" t="s">
        <v>3470</v>
      </c>
      <c r="DJ5" s="232" t="s">
        <v>3311</v>
      </c>
      <c r="DK5" s="230" t="s">
        <v>3315</v>
      </c>
      <c r="DL5" s="231" t="s">
        <v>3316</v>
      </c>
      <c r="DM5" s="231" t="s">
        <v>3313</v>
      </c>
      <c r="DN5" s="231" t="s">
        <v>3470</v>
      </c>
      <c r="DO5" s="233" t="s">
        <v>3311</v>
      </c>
      <c r="DP5" s="300" t="s">
        <v>90</v>
      </c>
      <c r="DQ5" s="236" t="s">
        <v>3317</v>
      </c>
      <c r="DR5" s="236" t="s">
        <v>100</v>
      </c>
      <c r="DS5" s="236" t="s">
        <v>3317</v>
      </c>
      <c r="DT5" s="301" t="s">
        <v>3411</v>
      </c>
      <c r="DU5" s="236" t="s">
        <v>3317</v>
      </c>
      <c r="DV5" s="301" t="s">
        <v>3412</v>
      </c>
      <c r="DW5" s="236" t="s">
        <v>3317</v>
      </c>
      <c r="DX5" s="301" t="s">
        <v>3413</v>
      </c>
      <c r="DY5" s="236" t="s">
        <v>3317</v>
      </c>
      <c r="DZ5" s="301" t="s">
        <v>3414</v>
      </c>
      <c r="EA5" s="236" t="s">
        <v>3317</v>
      </c>
      <c r="EB5" s="301" t="s">
        <v>3415</v>
      </c>
      <c r="EC5" s="236" t="s">
        <v>3317</v>
      </c>
      <c r="ED5" s="301" t="s">
        <v>3416</v>
      </c>
      <c r="EE5" s="302" t="s">
        <v>3317</v>
      </c>
      <c r="EF5" s="303" t="s">
        <v>3417</v>
      </c>
      <c r="EG5" s="303" t="s">
        <v>3417</v>
      </c>
      <c r="EH5" s="108" t="s">
        <v>3487</v>
      </c>
      <c r="EI5" s="108" t="s">
        <v>3317</v>
      </c>
      <c r="EJ5" s="108" t="s">
        <v>3488</v>
      </c>
      <c r="EK5" s="108" t="s">
        <v>3317</v>
      </c>
      <c r="EL5" s="108"/>
      <c r="EM5" s="305" t="s">
        <v>89</v>
      </c>
      <c r="EN5" s="306" t="s">
        <v>3420</v>
      </c>
      <c r="EO5" s="306" t="s">
        <v>3421</v>
      </c>
      <c r="EP5" s="306" t="s">
        <v>3420</v>
      </c>
      <c r="EQ5" s="306" t="s">
        <v>172</v>
      </c>
      <c r="ER5" s="306" t="s">
        <v>3420</v>
      </c>
      <c r="ES5" s="306" t="s">
        <v>3422</v>
      </c>
      <c r="ET5" s="306" t="s">
        <v>660</v>
      </c>
    </row>
    <row r="6" spans="1:150">
      <c r="A6" s="321">
        <v>1</v>
      </c>
      <c r="B6" s="322">
        <v>2</v>
      </c>
      <c r="C6" s="322"/>
      <c r="D6" s="322">
        <v>3</v>
      </c>
      <c r="E6" s="323">
        <v>4</v>
      </c>
      <c r="F6" s="323">
        <v>5</v>
      </c>
      <c r="G6" s="323">
        <v>6</v>
      </c>
      <c r="H6" s="323">
        <v>5</v>
      </c>
      <c r="I6" s="323"/>
      <c r="J6" s="323">
        <v>6</v>
      </c>
      <c r="K6" s="323">
        <v>7</v>
      </c>
      <c r="L6" s="323">
        <v>8</v>
      </c>
      <c r="M6" s="345"/>
      <c r="N6" s="324">
        <v>9</v>
      </c>
      <c r="O6" s="323">
        <v>10</v>
      </c>
      <c r="P6" s="323"/>
      <c r="Q6" s="323"/>
      <c r="R6" s="323">
        <v>11</v>
      </c>
      <c r="S6" s="323">
        <v>6</v>
      </c>
      <c r="T6" s="323">
        <v>7</v>
      </c>
      <c r="U6" s="323">
        <v>8</v>
      </c>
      <c r="V6" s="323">
        <v>9</v>
      </c>
      <c r="W6" s="323"/>
      <c r="X6" s="323">
        <v>10</v>
      </c>
      <c r="Y6" s="323">
        <v>11</v>
      </c>
      <c r="Z6" s="323">
        <v>12</v>
      </c>
      <c r="AA6" s="323">
        <v>13</v>
      </c>
      <c r="AB6" s="323"/>
      <c r="AC6" s="323">
        <v>14</v>
      </c>
      <c r="AD6" s="323">
        <v>15</v>
      </c>
      <c r="AE6" s="323">
        <v>16</v>
      </c>
      <c r="AF6" s="323">
        <v>17</v>
      </c>
      <c r="AG6" s="323"/>
      <c r="AH6" s="323">
        <v>18</v>
      </c>
      <c r="AI6" s="323">
        <v>19</v>
      </c>
      <c r="AJ6" s="323">
        <v>20</v>
      </c>
      <c r="AK6" s="323">
        <v>21</v>
      </c>
      <c r="AL6" s="326"/>
      <c r="AM6" s="325">
        <v>22</v>
      </c>
      <c r="AN6" s="323">
        <v>19</v>
      </c>
      <c r="AO6" s="323">
        <v>20</v>
      </c>
      <c r="AP6" s="323">
        <v>21</v>
      </c>
      <c r="AQ6" s="326"/>
      <c r="AR6" s="325">
        <v>22</v>
      </c>
      <c r="AS6" s="323">
        <v>19</v>
      </c>
      <c r="AT6" s="323">
        <v>20</v>
      </c>
      <c r="AU6" s="323">
        <v>21</v>
      </c>
      <c r="AV6" s="326"/>
      <c r="AW6" s="325">
        <v>22</v>
      </c>
      <c r="AX6" s="323">
        <v>19</v>
      </c>
      <c r="AY6" s="323">
        <v>20</v>
      </c>
      <c r="AZ6" s="323">
        <v>21</v>
      </c>
      <c r="BA6" s="326"/>
      <c r="BB6" s="325">
        <v>22</v>
      </c>
      <c r="BC6" s="323">
        <v>19</v>
      </c>
      <c r="BD6" s="323">
        <v>20</v>
      </c>
      <c r="BE6" s="323">
        <v>21</v>
      </c>
      <c r="BF6" s="326"/>
      <c r="BG6" s="325">
        <v>22</v>
      </c>
      <c r="BH6" s="323">
        <v>19</v>
      </c>
      <c r="BI6" s="323">
        <v>20</v>
      </c>
      <c r="BJ6" s="323">
        <v>21</v>
      </c>
      <c r="BK6" s="326"/>
      <c r="BL6" s="325">
        <v>22</v>
      </c>
      <c r="BM6" s="323">
        <v>19</v>
      </c>
      <c r="BN6" s="323">
        <v>20</v>
      </c>
      <c r="BO6" s="323">
        <v>21</v>
      </c>
      <c r="BP6" s="326"/>
      <c r="BQ6" s="325">
        <v>22</v>
      </c>
      <c r="BR6" s="323">
        <v>19</v>
      </c>
      <c r="BS6" s="323">
        <v>20</v>
      </c>
      <c r="BT6" s="323">
        <v>21</v>
      </c>
      <c r="BU6" s="326"/>
      <c r="BV6" s="325">
        <v>22</v>
      </c>
      <c r="BW6" s="323">
        <v>19</v>
      </c>
      <c r="BX6" s="323">
        <v>20</v>
      </c>
      <c r="BY6" s="323">
        <v>21</v>
      </c>
      <c r="BZ6" s="326"/>
      <c r="CA6" s="325">
        <v>22</v>
      </c>
      <c r="CB6" s="323">
        <v>19</v>
      </c>
      <c r="CC6" s="323">
        <v>20</v>
      </c>
      <c r="CD6" s="323">
        <v>21</v>
      </c>
      <c r="CE6" s="326"/>
      <c r="CF6" s="325">
        <v>22</v>
      </c>
      <c r="CG6" s="323">
        <v>19</v>
      </c>
      <c r="CH6" s="323">
        <v>20</v>
      </c>
      <c r="CI6" s="323">
        <v>21</v>
      </c>
      <c r="CJ6" s="326"/>
      <c r="CK6" s="325">
        <v>22</v>
      </c>
      <c r="CL6" s="323">
        <v>19</v>
      </c>
      <c r="CM6" s="323">
        <v>20</v>
      </c>
      <c r="CN6" s="323">
        <v>21</v>
      </c>
      <c r="CO6" s="326"/>
      <c r="CP6" s="325">
        <v>22</v>
      </c>
      <c r="CQ6" s="323">
        <v>19</v>
      </c>
      <c r="CR6" s="323">
        <v>20</v>
      </c>
      <c r="CS6" s="323">
        <v>21</v>
      </c>
      <c r="CT6" s="326"/>
      <c r="CU6" s="325">
        <v>22</v>
      </c>
      <c r="CV6" s="323">
        <v>19</v>
      </c>
      <c r="CW6" s="323">
        <v>20</v>
      </c>
      <c r="CX6" s="323">
        <v>21</v>
      </c>
      <c r="CY6" s="326"/>
      <c r="CZ6" s="325">
        <v>22</v>
      </c>
      <c r="DA6" s="323">
        <v>19</v>
      </c>
      <c r="DB6" s="323">
        <v>20</v>
      </c>
      <c r="DC6" s="323">
        <v>21</v>
      </c>
      <c r="DD6" s="326"/>
      <c r="DE6" s="325">
        <v>22</v>
      </c>
      <c r="DF6" s="323">
        <v>19</v>
      </c>
      <c r="DG6" s="323">
        <v>20</v>
      </c>
      <c r="DH6" s="323">
        <v>21</v>
      </c>
      <c r="DI6" s="326"/>
      <c r="DJ6" s="325">
        <v>22</v>
      </c>
      <c r="DK6" s="323">
        <v>19</v>
      </c>
      <c r="DL6" s="323">
        <v>20</v>
      </c>
      <c r="DM6" s="323">
        <v>21</v>
      </c>
      <c r="DN6" s="326"/>
      <c r="DO6" s="326">
        <v>22</v>
      </c>
      <c r="DP6" s="314">
        <v>8</v>
      </c>
      <c r="DQ6" s="315">
        <v>9</v>
      </c>
      <c r="DR6" s="315">
        <v>10</v>
      </c>
      <c r="DS6" s="315">
        <v>11</v>
      </c>
      <c r="DT6" s="315">
        <v>12</v>
      </c>
      <c r="DU6" s="315">
        <v>13</v>
      </c>
      <c r="DV6" s="315">
        <v>14</v>
      </c>
      <c r="DW6" s="315">
        <v>15</v>
      </c>
      <c r="DX6" s="315">
        <v>16</v>
      </c>
      <c r="DY6" s="315">
        <v>17</v>
      </c>
      <c r="DZ6" s="315">
        <v>18</v>
      </c>
      <c r="EA6" s="315">
        <v>19</v>
      </c>
      <c r="EB6" s="315">
        <v>20</v>
      </c>
      <c r="EC6" s="315">
        <v>21</v>
      </c>
      <c r="ED6" s="315">
        <v>22</v>
      </c>
      <c r="EE6" s="316">
        <v>23</v>
      </c>
      <c r="EM6" s="295"/>
    </row>
    <row r="7" spans="1:150" ht="38.25">
      <c r="A7" s="256"/>
      <c r="B7" s="278" t="s">
        <v>3489</v>
      </c>
      <c r="C7" s="257"/>
      <c r="D7" s="257"/>
      <c r="E7" s="249"/>
      <c r="F7" s="249"/>
      <c r="G7" s="249"/>
      <c r="H7" s="249"/>
      <c r="I7" s="248">
        <f t="shared" ref="I7:I25" si="0">SUM(J7-G7/20)</f>
        <v>0</v>
      </c>
      <c r="J7" s="248">
        <f t="shared" ref="J7:J25" si="1">SUM((G7*6*21)/(8*20*100))+(G7/20)</f>
        <v>0</v>
      </c>
      <c r="K7" s="249"/>
      <c r="L7" s="349"/>
      <c r="M7" s="369">
        <f t="shared" ref="M7:M24" si="2">SUM(L7*I7)</f>
        <v>0</v>
      </c>
      <c r="N7" s="248"/>
      <c r="O7" s="249"/>
      <c r="P7" s="249"/>
      <c r="Q7" s="249"/>
      <c r="R7" s="248"/>
      <c r="S7" s="258"/>
      <c r="T7" s="259"/>
      <c r="U7" s="249"/>
      <c r="V7" s="249"/>
      <c r="W7" s="249"/>
      <c r="X7" s="260"/>
      <c r="Y7" s="259"/>
      <c r="Z7" s="249"/>
      <c r="AA7" s="249"/>
      <c r="AB7" s="249"/>
      <c r="AC7" s="260"/>
      <c r="AD7" s="259"/>
      <c r="AE7" s="249"/>
      <c r="AF7" s="249"/>
      <c r="AG7" s="249"/>
      <c r="AH7" s="260"/>
      <c r="AI7" s="259"/>
      <c r="AJ7" s="249"/>
      <c r="AK7" s="249"/>
      <c r="AL7" s="350"/>
      <c r="AM7" s="328"/>
      <c r="AN7" s="270"/>
      <c r="AO7" s="271"/>
      <c r="AP7" s="271"/>
      <c r="AQ7" s="271"/>
      <c r="AR7" s="329"/>
      <c r="AS7" s="272"/>
      <c r="AT7" s="271"/>
      <c r="AU7" s="271"/>
      <c r="AV7" s="271"/>
      <c r="AW7" s="329"/>
      <c r="AX7" s="272"/>
      <c r="AY7" s="271"/>
      <c r="AZ7" s="271"/>
      <c r="BA7" s="271"/>
      <c r="BB7" s="329"/>
      <c r="BC7" s="272"/>
      <c r="BD7" s="271"/>
      <c r="BE7" s="271"/>
      <c r="BF7" s="271"/>
      <c r="BG7" s="329"/>
      <c r="BH7" s="272"/>
      <c r="BI7" s="271"/>
      <c r="BJ7" s="271"/>
      <c r="BK7" s="271"/>
      <c r="BL7" s="329"/>
      <c r="BM7" s="272"/>
      <c r="BN7" s="271"/>
      <c r="BO7" s="271"/>
      <c r="BP7" s="271"/>
      <c r="BQ7" s="329"/>
      <c r="BR7" s="272"/>
      <c r="BS7" s="271"/>
      <c r="BT7" s="271"/>
      <c r="BU7" s="271"/>
      <c r="BV7" s="329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263"/>
      <c r="DJ7" s="263"/>
      <c r="DK7" s="263"/>
      <c r="DL7" s="263"/>
      <c r="DM7" s="263"/>
      <c r="DN7" s="263"/>
      <c r="DO7" s="263"/>
      <c r="DP7" s="352"/>
      <c r="DQ7" s="249"/>
      <c r="DR7" s="249"/>
      <c r="DS7" s="249"/>
      <c r="DT7" s="249"/>
      <c r="DU7" s="249"/>
      <c r="DV7" s="249"/>
      <c r="DW7" s="249"/>
      <c r="DX7" s="249"/>
      <c r="DY7" s="249"/>
      <c r="DZ7" s="249"/>
      <c r="EA7" s="249"/>
      <c r="EB7" s="249"/>
      <c r="EC7" s="249"/>
      <c r="ED7" s="249"/>
      <c r="EE7" s="266"/>
      <c r="EF7" s="263"/>
      <c r="EG7" s="263"/>
      <c r="EH7" s="108"/>
      <c r="EI7" s="108"/>
      <c r="EJ7" s="108"/>
      <c r="EK7" s="108"/>
      <c r="EL7" s="108"/>
      <c r="EM7" s="330"/>
      <c r="EN7" s="108"/>
      <c r="EO7" s="108"/>
      <c r="EP7" s="108"/>
      <c r="EQ7" s="108"/>
      <c r="ER7" s="108"/>
      <c r="ES7" s="108"/>
      <c r="ET7" s="108"/>
    </row>
    <row r="8" spans="1:150" ht="48">
      <c r="A8" s="227">
        <v>1</v>
      </c>
      <c r="B8" s="279" t="s">
        <v>3490</v>
      </c>
      <c r="C8" s="279" t="s">
        <v>88</v>
      </c>
      <c r="D8" s="279" t="s">
        <v>35</v>
      </c>
      <c r="E8" s="370">
        <v>25500</v>
      </c>
      <c r="F8" s="357">
        <v>3000</v>
      </c>
      <c r="G8" s="371">
        <f>SUM(E8:F8)</f>
        <v>28500</v>
      </c>
      <c r="H8" s="249">
        <v>20</v>
      </c>
      <c r="I8" s="248">
        <f t="shared" si="0"/>
        <v>224.4375</v>
      </c>
      <c r="J8" s="248">
        <f t="shared" si="1"/>
        <v>1649.4375</v>
      </c>
      <c r="K8" s="282" t="s">
        <v>3491</v>
      </c>
      <c r="L8" s="349">
        <v>18</v>
      </c>
      <c r="M8" s="369">
        <f t="shared" si="2"/>
        <v>4039.875</v>
      </c>
      <c r="N8" s="248">
        <f>SUM(L8*J8)</f>
        <v>29689.875</v>
      </c>
      <c r="O8" s="249">
        <f t="shared" ref="O8:O24" si="3">SUM(P8:Q8)</f>
        <v>0</v>
      </c>
      <c r="P8" s="249">
        <f t="shared" ref="P8:R24" si="4">SUM(U8,Z8,AE8,AJ8,AO8,AT8,AY8,BD8,BI8,BN8,BS8,BX8,CC8,CH8,CM8,CR8,CW8,DB8,DG8,DL8)</f>
        <v>0</v>
      </c>
      <c r="Q8" s="249">
        <f t="shared" si="4"/>
        <v>0</v>
      </c>
      <c r="R8" s="249">
        <f t="shared" si="4"/>
        <v>0</v>
      </c>
      <c r="S8" s="258" t="s">
        <v>3492</v>
      </c>
      <c r="T8" s="259"/>
      <c r="U8" s="249"/>
      <c r="V8" s="249"/>
      <c r="W8" s="249"/>
      <c r="X8" s="260">
        <f>SUM(U8:W8)</f>
        <v>0</v>
      </c>
      <c r="Y8" s="259"/>
      <c r="Z8" s="249"/>
      <c r="AA8" s="249"/>
      <c r="AB8" s="249"/>
      <c r="AC8" s="260">
        <f>SUM(Z8:AB8)</f>
        <v>0</v>
      </c>
      <c r="AD8" s="259"/>
      <c r="AE8" s="249"/>
      <c r="AF8" s="249"/>
      <c r="AG8" s="249"/>
      <c r="AH8" s="260">
        <f t="shared" ref="AH8:AH24" si="5">SUM(AE8:AG8)</f>
        <v>0</v>
      </c>
      <c r="AI8" s="259"/>
      <c r="AJ8" s="249"/>
      <c r="AK8" s="249"/>
      <c r="AL8" s="350"/>
      <c r="AM8" s="328"/>
      <c r="AN8" s="270"/>
      <c r="AO8" s="271"/>
      <c r="AP8" s="271"/>
      <c r="AQ8" s="271"/>
      <c r="AR8" s="372">
        <f>SUM(AO8:AQ8)</f>
        <v>0</v>
      </c>
      <c r="AS8" s="272"/>
      <c r="AT8" s="271"/>
      <c r="AU8" s="271"/>
      <c r="AV8" s="271"/>
      <c r="AW8" s="329"/>
      <c r="AX8" s="272"/>
      <c r="AY8" s="271"/>
      <c r="AZ8" s="271"/>
      <c r="BA8" s="271"/>
      <c r="BB8" s="329"/>
      <c r="BC8" s="272"/>
      <c r="BD8" s="271"/>
      <c r="BE8" s="271"/>
      <c r="BF8" s="271"/>
      <c r="BG8" s="329"/>
      <c r="BH8" s="272"/>
      <c r="BI8" s="271"/>
      <c r="BJ8" s="271"/>
      <c r="BK8" s="271"/>
      <c r="BL8" s="329"/>
      <c r="BM8" s="272"/>
      <c r="BN8" s="271"/>
      <c r="BO8" s="271"/>
      <c r="BP8" s="271"/>
      <c r="BQ8" s="329"/>
      <c r="BR8" s="272"/>
      <c r="BS8" s="271"/>
      <c r="BT8" s="271"/>
      <c r="BU8" s="271"/>
      <c r="BV8" s="260">
        <f>SUM(BS8:BU8)</f>
        <v>0</v>
      </c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3"/>
      <c r="DN8" s="263"/>
      <c r="DO8" s="263"/>
      <c r="DP8" s="352">
        <v>1</v>
      </c>
      <c r="DQ8" s="249">
        <v>28500</v>
      </c>
      <c r="DR8" s="249"/>
      <c r="DS8" s="249"/>
      <c r="DT8" s="249"/>
      <c r="DU8" s="249"/>
      <c r="DV8" s="249">
        <v>1</v>
      </c>
      <c r="DW8" s="249">
        <v>28500</v>
      </c>
      <c r="DX8" s="249"/>
      <c r="DY8" s="249"/>
      <c r="DZ8" s="249"/>
      <c r="EA8" s="249"/>
      <c r="EB8" s="249"/>
      <c r="EC8" s="249"/>
      <c r="ED8" s="249"/>
      <c r="EE8" s="266"/>
      <c r="EF8" s="333">
        <f t="shared" ref="EF8:EG23" si="6">SUM(ED8,EB8,DZ8,DX8,DV8,DT8)</f>
        <v>1</v>
      </c>
      <c r="EG8" s="333">
        <f t="shared" si="6"/>
        <v>28500</v>
      </c>
      <c r="EH8" s="108">
        <v>1</v>
      </c>
      <c r="EI8" s="108">
        <v>28500</v>
      </c>
      <c r="EJ8" s="108"/>
      <c r="EK8" s="108"/>
      <c r="EL8" s="108"/>
      <c r="EM8" s="330">
        <v>1</v>
      </c>
      <c r="EN8" s="108"/>
      <c r="EO8" s="108"/>
      <c r="EP8" s="108"/>
      <c r="EQ8" s="108"/>
      <c r="ER8" s="108"/>
      <c r="ES8" s="108"/>
      <c r="ET8" s="108"/>
    </row>
    <row r="9" spans="1:150" ht="48">
      <c r="A9" s="227">
        <v>2</v>
      </c>
      <c r="B9" s="279" t="s">
        <v>3493</v>
      </c>
      <c r="C9" s="279" t="s">
        <v>88</v>
      </c>
      <c r="D9" s="279" t="s">
        <v>3494</v>
      </c>
      <c r="E9" s="370">
        <v>34000</v>
      </c>
      <c r="F9" s="357">
        <v>4000</v>
      </c>
      <c r="G9" s="371">
        <f>SUM(E9:F9)</f>
        <v>38000</v>
      </c>
      <c r="H9" s="249">
        <v>20</v>
      </c>
      <c r="I9" s="248">
        <f t="shared" si="0"/>
        <v>299.25</v>
      </c>
      <c r="J9" s="248">
        <f t="shared" si="1"/>
        <v>2199.25</v>
      </c>
      <c r="K9" s="282" t="s">
        <v>3495</v>
      </c>
      <c r="L9" s="349">
        <v>18</v>
      </c>
      <c r="M9" s="369">
        <f t="shared" si="2"/>
        <v>5386.5</v>
      </c>
      <c r="N9" s="248">
        <f>SUM(L9*J9)</f>
        <v>39586.5</v>
      </c>
      <c r="O9" s="249">
        <f t="shared" si="3"/>
        <v>0</v>
      </c>
      <c r="P9" s="249">
        <f t="shared" si="4"/>
        <v>0</v>
      </c>
      <c r="Q9" s="249">
        <f t="shared" si="4"/>
        <v>0</v>
      </c>
      <c r="R9" s="249">
        <f t="shared" si="4"/>
        <v>0</v>
      </c>
      <c r="S9" s="258" t="s">
        <v>3496</v>
      </c>
      <c r="T9" s="259"/>
      <c r="U9" s="249"/>
      <c r="V9" s="249"/>
      <c r="W9" s="249"/>
      <c r="X9" s="260">
        <f>SUM(U9:W9)</f>
        <v>0</v>
      </c>
      <c r="Y9" s="259"/>
      <c r="Z9" s="249"/>
      <c r="AA9" s="249"/>
      <c r="AB9" s="249"/>
      <c r="AC9" s="260">
        <f>SUM(Z9:AB9)</f>
        <v>0</v>
      </c>
      <c r="AD9" s="259"/>
      <c r="AE9" s="249"/>
      <c r="AF9" s="249"/>
      <c r="AG9" s="249"/>
      <c r="AH9" s="260">
        <f t="shared" si="5"/>
        <v>0</v>
      </c>
      <c r="AI9" s="259"/>
      <c r="AJ9" s="249"/>
      <c r="AK9" s="249"/>
      <c r="AL9" s="350"/>
      <c r="AM9" s="328"/>
      <c r="AN9" s="270"/>
      <c r="AO9" s="271"/>
      <c r="AP9" s="271"/>
      <c r="AQ9" s="271"/>
      <c r="AR9" s="372">
        <f>SUM(AO9:AQ9)</f>
        <v>0</v>
      </c>
      <c r="AS9" s="272"/>
      <c r="AT9" s="271"/>
      <c r="AU9" s="271"/>
      <c r="AV9" s="271"/>
      <c r="AW9" s="329"/>
      <c r="AX9" s="272"/>
      <c r="AY9" s="271"/>
      <c r="AZ9" s="271"/>
      <c r="BA9" s="271"/>
      <c r="BB9" s="329"/>
      <c r="BC9" s="272"/>
      <c r="BD9" s="271"/>
      <c r="BE9" s="271"/>
      <c r="BF9" s="271"/>
      <c r="BG9" s="329"/>
      <c r="BH9" s="272"/>
      <c r="BI9" s="271"/>
      <c r="BJ9" s="271"/>
      <c r="BK9" s="271"/>
      <c r="BL9" s="329"/>
      <c r="BM9" s="272"/>
      <c r="BN9" s="271"/>
      <c r="BO9" s="271"/>
      <c r="BP9" s="271"/>
      <c r="BQ9" s="329"/>
      <c r="BR9" s="272"/>
      <c r="BS9" s="271"/>
      <c r="BT9" s="271"/>
      <c r="BU9" s="271"/>
      <c r="BV9" s="260">
        <f>SUM(BS9:BU9)</f>
        <v>0</v>
      </c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/>
      <c r="DN9" s="263"/>
      <c r="DO9" s="263"/>
      <c r="DP9" s="352">
        <v>1</v>
      </c>
      <c r="DQ9" s="249">
        <v>38000</v>
      </c>
      <c r="DR9" s="249"/>
      <c r="DS9" s="249"/>
      <c r="DT9" s="249"/>
      <c r="DU9" s="249"/>
      <c r="DV9" s="249">
        <v>1</v>
      </c>
      <c r="DW9" s="249">
        <v>38000</v>
      </c>
      <c r="DX9" s="249"/>
      <c r="DY9" s="249"/>
      <c r="DZ9" s="249"/>
      <c r="EA9" s="249"/>
      <c r="EB9" s="249"/>
      <c r="EC9" s="249"/>
      <c r="ED9" s="249"/>
      <c r="EE9" s="266"/>
      <c r="EF9" s="333">
        <f t="shared" si="6"/>
        <v>1</v>
      </c>
      <c r="EG9" s="333">
        <f t="shared" si="6"/>
        <v>38000</v>
      </c>
      <c r="EH9" s="108">
        <v>1</v>
      </c>
      <c r="EI9" s="108">
        <v>38000</v>
      </c>
      <c r="EJ9" s="108"/>
      <c r="EK9" s="108"/>
      <c r="EL9" s="108"/>
      <c r="EM9" s="330">
        <v>1</v>
      </c>
      <c r="EN9" s="108"/>
      <c r="EO9" s="108"/>
      <c r="EP9" s="108"/>
      <c r="EQ9" s="108"/>
      <c r="ER9" s="108"/>
      <c r="ES9" s="108"/>
      <c r="ET9" s="108"/>
    </row>
    <row r="10" spans="1:150" ht="48">
      <c r="A10" s="227">
        <v>3</v>
      </c>
      <c r="B10" s="279" t="s">
        <v>3497</v>
      </c>
      <c r="C10" s="279" t="s">
        <v>88</v>
      </c>
      <c r="D10" s="279" t="s">
        <v>3498</v>
      </c>
      <c r="E10" s="370">
        <v>25500</v>
      </c>
      <c r="F10" s="357">
        <v>3000</v>
      </c>
      <c r="G10" s="371">
        <f>SUM(E10:F10)</f>
        <v>28500</v>
      </c>
      <c r="H10" s="249">
        <v>20</v>
      </c>
      <c r="I10" s="248">
        <f t="shared" si="0"/>
        <v>224.4375</v>
      </c>
      <c r="J10" s="248">
        <f t="shared" si="1"/>
        <v>1649.4375</v>
      </c>
      <c r="K10" s="282" t="s">
        <v>3499</v>
      </c>
      <c r="L10" s="349">
        <v>18</v>
      </c>
      <c r="M10" s="369">
        <f t="shared" si="2"/>
        <v>4039.875</v>
      </c>
      <c r="N10" s="248">
        <f>SUM(L10*J10)</f>
        <v>29689.875</v>
      </c>
      <c r="O10" s="249">
        <f t="shared" si="3"/>
        <v>0</v>
      </c>
      <c r="P10" s="249">
        <f t="shared" si="4"/>
        <v>0</v>
      </c>
      <c r="Q10" s="249">
        <f t="shared" si="4"/>
        <v>0</v>
      </c>
      <c r="R10" s="249">
        <f t="shared" si="4"/>
        <v>0</v>
      </c>
      <c r="S10" s="258" t="s">
        <v>3500</v>
      </c>
      <c r="T10" s="259"/>
      <c r="U10" s="249"/>
      <c r="V10" s="249"/>
      <c r="W10" s="249"/>
      <c r="X10" s="260">
        <f>SUM(U10:W10)</f>
        <v>0</v>
      </c>
      <c r="Y10" s="259"/>
      <c r="Z10" s="249"/>
      <c r="AA10" s="249"/>
      <c r="AB10" s="249"/>
      <c r="AC10" s="260">
        <f>SUM(Z10:AB10)</f>
        <v>0</v>
      </c>
      <c r="AD10" s="259"/>
      <c r="AE10" s="249"/>
      <c r="AF10" s="249"/>
      <c r="AG10" s="249"/>
      <c r="AH10" s="260">
        <f t="shared" si="5"/>
        <v>0</v>
      </c>
      <c r="AI10" s="259"/>
      <c r="AJ10" s="249"/>
      <c r="AK10" s="249"/>
      <c r="AL10" s="350"/>
      <c r="AM10" s="328"/>
      <c r="AN10" s="270"/>
      <c r="AO10" s="271"/>
      <c r="AP10" s="271"/>
      <c r="AQ10" s="271"/>
      <c r="AR10" s="372">
        <f>SUM(AO10:AQ10)</f>
        <v>0</v>
      </c>
      <c r="AS10" s="272"/>
      <c r="AT10" s="271"/>
      <c r="AU10" s="271"/>
      <c r="AV10" s="271"/>
      <c r="AW10" s="329"/>
      <c r="AX10" s="272"/>
      <c r="AY10" s="271"/>
      <c r="AZ10" s="271"/>
      <c r="BA10" s="271"/>
      <c r="BB10" s="329"/>
      <c r="BC10" s="272"/>
      <c r="BD10" s="271"/>
      <c r="BE10" s="271"/>
      <c r="BF10" s="271"/>
      <c r="BG10" s="329"/>
      <c r="BH10" s="272"/>
      <c r="BI10" s="271"/>
      <c r="BJ10" s="271"/>
      <c r="BK10" s="271"/>
      <c r="BL10" s="329"/>
      <c r="BM10" s="272"/>
      <c r="BN10" s="271"/>
      <c r="BO10" s="271"/>
      <c r="BP10" s="271"/>
      <c r="BQ10" s="329"/>
      <c r="BR10" s="272"/>
      <c r="BS10" s="271"/>
      <c r="BT10" s="271"/>
      <c r="BU10" s="271"/>
      <c r="BV10" s="260">
        <f>SUM(BS10:BU10)</f>
        <v>0</v>
      </c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/>
      <c r="DN10" s="263"/>
      <c r="DO10" s="263"/>
      <c r="DP10" s="352">
        <v>1</v>
      </c>
      <c r="DQ10" s="249">
        <v>28500</v>
      </c>
      <c r="DR10" s="249"/>
      <c r="DS10" s="249"/>
      <c r="DT10" s="249"/>
      <c r="DU10" s="249"/>
      <c r="DV10" s="249">
        <v>1</v>
      </c>
      <c r="DW10" s="249">
        <v>28500</v>
      </c>
      <c r="DX10" s="249"/>
      <c r="DY10" s="249"/>
      <c r="DZ10" s="249"/>
      <c r="EA10" s="249"/>
      <c r="EB10" s="249"/>
      <c r="EC10" s="249"/>
      <c r="ED10" s="249"/>
      <c r="EE10" s="266"/>
      <c r="EF10" s="333">
        <f t="shared" si="6"/>
        <v>1</v>
      </c>
      <c r="EG10" s="333">
        <f t="shared" si="6"/>
        <v>28500</v>
      </c>
      <c r="EH10" s="108">
        <v>1</v>
      </c>
      <c r="EI10" s="108">
        <v>28500</v>
      </c>
      <c r="EJ10" s="108"/>
      <c r="EK10" s="108"/>
      <c r="EL10" s="108"/>
      <c r="EM10" s="330">
        <v>1</v>
      </c>
      <c r="EN10" s="108"/>
      <c r="EO10" s="108"/>
      <c r="EP10" s="108"/>
      <c r="EQ10" s="108"/>
      <c r="ER10" s="108"/>
      <c r="ES10" s="108"/>
      <c r="ET10" s="108"/>
    </row>
    <row r="11" spans="1:150" ht="48.75" thickBot="1">
      <c r="A11" s="227">
        <v>4</v>
      </c>
      <c r="B11" s="279" t="s">
        <v>3501</v>
      </c>
      <c r="C11" s="279" t="s">
        <v>88</v>
      </c>
      <c r="D11" s="279" t="s">
        <v>3502</v>
      </c>
      <c r="E11" s="370">
        <v>25500</v>
      </c>
      <c r="F11" s="357">
        <v>3000</v>
      </c>
      <c r="G11" s="371">
        <f>SUM(E11:F11)</f>
        <v>28500</v>
      </c>
      <c r="H11" s="249">
        <v>20</v>
      </c>
      <c r="I11" s="248">
        <f t="shared" si="0"/>
        <v>224.4375</v>
      </c>
      <c r="J11" s="248">
        <f t="shared" si="1"/>
        <v>1649.4375</v>
      </c>
      <c r="K11" s="282" t="s">
        <v>3503</v>
      </c>
      <c r="L11" s="349">
        <v>17</v>
      </c>
      <c r="M11" s="369">
        <f t="shared" si="2"/>
        <v>3815.4375</v>
      </c>
      <c r="N11" s="248">
        <f>SUM(L11*J11)</f>
        <v>28040.4375</v>
      </c>
      <c r="O11" s="249">
        <f t="shared" si="3"/>
        <v>17550</v>
      </c>
      <c r="P11" s="249">
        <f t="shared" si="4"/>
        <v>15375</v>
      </c>
      <c r="Q11" s="249">
        <f t="shared" si="4"/>
        <v>2175</v>
      </c>
      <c r="R11" s="249">
        <f t="shared" si="4"/>
        <v>0</v>
      </c>
      <c r="S11" s="258" t="s">
        <v>3504</v>
      </c>
      <c r="T11" s="268" t="s">
        <v>3436</v>
      </c>
      <c r="U11" s="249">
        <v>1425</v>
      </c>
      <c r="V11" s="249">
        <v>225</v>
      </c>
      <c r="W11" s="249"/>
      <c r="X11" s="260">
        <f>SUM(U11:W11)</f>
        <v>1650</v>
      </c>
      <c r="Y11" s="268" t="s">
        <v>3436</v>
      </c>
      <c r="Z11" s="249">
        <v>1425</v>
      </c>
      <c r="AA11" s="249">
        <v>225</v>
      </c>
      <c r="AB11" s="249"/>
      <c r="AC11" s="260">
        <f>SUM(Z11:AB11)</f>
        <v>1650</v>
      </c>
      <c r="AD11" s="268" t="s">
        <v>3436</v>
      </c>
      <c r="AE11" s="249">
        <v>1425</v>
      </c>
      <c r="AF11" s="249">
        <v>75</v>
      </c>
      <c r="AG11" s="249"/>
      <c r="AH11" s="260">
        <f t="shared" si="5"/>
        <v>1500</v>
      </c>
      <c r="AI11" s="268" t="s">
        <v>3436</v>
      </c>
      <c r="AJ11" s="249">
        <v>1425</v>
      </c>
      <c r="AK11" s="249">
        <v>75</v>
      </c>
      <c r="AL11" s="249"/>
      <c r="AM11" s="260">
        <f>SUM(AJ11:AL11)</f>
        <v>1500</v>
      </c>
      <c r="AN11" s="268" t="s">
        <v>3436</v>
      </c>
      <c r="AO11" s="249">
        <v>1275</v>
      </c>
      <c r="AP11" s="249">
        <v>225</v>
      </c>
      <c r="AQ11" s="249"/>
      <c r="AR11" s="260">
        <f>SUM(AO11:AQ11)</f>
        <v>1500</v>
      </c>
      <c r="AS11" s="268" t="s">
        <v>3436</v>
      </c>
      <c r="AT11" s="249">
        <v>1275</v>
      </c>
      <c r="AU11" s="249">
        <v>225</v>
      </c>
      <c r="AV11" s="249"/>
      <c r="AW11" s="260">
        <f>SUM(AT11:AV11)</f>
        <v>1500</v>
      </c>
      <c r="AX11" s="268" t="s">
        <v>3436</v>
      </c>
      <c r="AY11" s="249">
        <v>1425</v>
      </c>
      <c r="AZ11" s="249">
        <v>225</v>
      </c>
      <c r="BA11" s="249"/>
      <c r="BB11" s="260">
        <f>SUM(AY11:BA11)</f>
        <v>1650</v>
      </c>
      <c r="BC11" s="268" t="s">
        <v>3436</v>
      </c>
      <c r="BD11" s="249">
        <v>1425</v>
      </c>
      <c r="BE11" s="249">
        <v>225</v>
      </c>
      <c r="BF11" s="249"/>
      <c r="BG11" s="260">
        <f>SUM(BD11:BF11)</f>
        <v>1650</v>
      </c>
      <c r="BH11" s="268" t="s">
        <v>3436</v>
      </c>
      <c r="BI11" s="249">
        <v>1425</v>
      </c>
      <c r="BJ11" s="249">
        <v>225</v>
      </c>
      <c r="BK11" s="249"/>
      <c r="BL11" s="260">
        <f>SUM(BI11:BK11)</f>
        <v>1650</v>
      </c>
      <c r="BM11" s="268" t="s">
        <v>3436</v>
      </c>
      <c r="BN11" s="249">
        <v>1425</v>
      </c>
      <c r="BO11" s="249">
        <v>225</v>
      </c>
      <c r="BP11" s="249"/>
      <c r="BQ11" s="260">
        <f>SUM(BN11:BP11)</f>
        <v>1650</v>
      </c>
      <c r="BR11" s="356" t="s">
        <v>3505</v>
      </c>
      <c r="BS11" s="271">
        <v>1425</v>
      </c>
      <c r="BT11" s="271">
        <v>225</v>
      </c>
      <c r="BU11" s="271"/>
      <c r="BV11" s="260">
        <f>SUM(BS11:BU11)</f>
        <v>1650</v>
      </c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3"/>
      <c r="DN11" s="263"/>
      <c r="DO11" s="263"/>
      <c r="DP11" s="352">
        <v>1</v>
      </c>
      <c r="DQ11" s="249">
        <v>28500</v>
      </c>
      <c r="DR11" s="249"/>
      <c r="DS11" s="249"/>
      <c r="DT11" s="249"/>
      <c r="DU11" s="249"/>
      <c r="DV11" s="249">
        <v>1</v>
      </c>
      <c r="DW11" s="249">
        <v>28500</v>
      </c>
      <c r="DX11" s="249"/>
      <c r="DY11" s="249"/>
      <c r="DZ11" s="249"/>
      <c r="EA11" s="249"/>
      <c r="EB11" s="249"/>
      <c r="EC11" s="249"/>
      <c r="ED11" s="249"/>
      <c r="EE11" s="266"/>
      <c r="EF11" s="333">
        <f t="shared" si="6"/>
        <v>1</v>
      </c>
      <c r="EG11" s="333">
        <f t="shared" si="6"/>
        <v>28500</v>
      </c>
      <c r="EH11" s="108">
        <v>1</v>
      </c>
      <c r="EI11" s="108">
        <v>28500</v>
      </c>
      <c r="EJ11" s="108"/>
      <c r="EK11" s="108"/>
      <c r="EL11" s="108"/>
      <c r="EM11" s="330">
        <v>1</v>
      </c>
      <c r="EN11" s="108"/>
      <c r="EO11" s="108"/>
      <c r="EP11" s="108"/>
      <c r="EQ11" s="108"/>
      <c r="ER11" s="108"/>
      <c r="ES11" s="108"/>
      <c r="ET11" s="108"/>
    </row>
    <row r="12" spans="1:150" ht="39" thickBot="1">
      <c r="A12" s="227">
        <v>5</v>
      </c>
      <c r="B12" s="373" t="s">
        <v>3506</v>
      </c>
      <c r="C12" s="373" t="s">
        <v>3507</v>
      </c>
      <c r="D12" s="374" t="s">
        <v>3508</v>
      </c>
      <c r="E12" s="375">
        <v>42500</v>
      </c>
      <c r="F12" s="282">
        <v>5000</v>
      </c>
      <c r="G12" s="371">
        <f t="shared" ref="G12:G24" si="7">SUM(E12:F12)</f>
        <v>47500</v>
      </c>
      <c r="H12" s="249">
        <v>20</v>
      </c>
      <c r="I12" s="248">
        <f t="shared" si="0"/>
        <v>374.0625</v>
      </c>
      <c r="J12" s="248">
        <f t="shared" si="1"/>
        <v>2749.0625</v>
      </c>
      <c r="K12" s="376" t="s">
        <v>3509</v>
      </c>
      <c r="L12" s="349">
        <v>19</v>
      </c>
      <c r="M12" s="369">
        <f t="shared" si="2"/>
        <v>7107.1875</v>
      </c>
      <c r="N12" s="248">
        <f t="shared" ref="N12:N24" si="8">SUM(L12*J12)</f>
        <v>52232.1875</v>
      </c>
      <c r="O12" s="249">
        <f t="shared" si="3"/>
        <v>11000</v>
      </c>
      <c r="P12" s="249">
        <f t="shared" si="4"/>
        <v>9516</v>
      </c>
      <c r="Q12" s="249">
        <f t="shared" si="4"/>
        <v>1484</v>
      </c>
      <c r="R12" s="249">
        <f t="shared" si="4"/>
        <v>0</v>
      </c>
      <c r="S12" s="258" t="s">
        <v>3510</v>
      </c>
      <c r="T12" s="268" t="s">
        <v>3436</v>
      </c>
      <c r="U12" s="249">
        <v>9516</v>
      </c>
      <c r="V12" s="249">
        <v>1484</v>
      </c>
      <c r="W12" s="249"/>
      <c r="X12" s="260">
        <f t="shared" ref="X12:X24" si="9">SUM(U12:W12)</f>
        <v>11000</v>
      </c>
      <c r="Y12" s="259"/>
      <c r="Z12" s="249"/>
      <c r="AA12" s="249"/>
      <c r="AB12" s="249"/>
      <c r="AC12" s="260">
        <f t="shared" ref="AC12:AC24" si="10">SUM(Z12:AB12)</f>
        <v>0</v>
      </c>
      <c r="AD12" s="259"/>
      <c r="AE12" s="249"/>
      <c r="AF12" s="249"/>
      <c r="AG12" s="249"/>
      <c r="AH12" s="260">
        <f t="shared" si="5"/>
        <v>0</v>
      </c>
      <c r="AI12" s="259"/>
      <c r="AJ12" s="249"/>
      <c r="AK12" s="249"/>
      <c r="AL12" s="350"/>
      <c r="AM12" s="328"/>
      <c r="AN12" s="270"/>
      <c r="AO12" s="271"/>
      <c r="AP12" s="271"/>
      <c r="AQ12" s="271"/>
      <c r="AR12" s="377"/>
      <c r="AS12" s="272"/>
      <c r="AT12" s="271"/>
      <c r="AU12" s="271"/>
      <c r="AV12" s="271"/>
      <c r="AW12" s="329"/>
      <c r="AX12" s="272"/>
      <c r="AY12" s="271"/>
      <c r="AZ12" s="271"/>
      <c r="BA12" s="271"/>
      <c r="BB12" s="329"/>
      <c r="BC12" s="272"/>
      <c r="BD12" s="271"/>
      <c r="BE12" s="271"/>
      <c r="BF12" s="271"/>
      <c r="BG12" s="329"/>
      <c r="BH12" s="272"/>
      <c r="BI12" s="271"/>
      <c r="BJ12" s="271"/>
      <c r="BK12" s="271"/>
      <c r="BL12" s="329"/>
      <c r="BM12" s="272"/>
      <c r="BN12" s="271"/>
      <c r="BO12" s="271"/>
      <c r="BP12" s="271"/>
      <c r="BQ12" s="329"/>
      <c r="BR12" s="272"/>
      <c r="BS12" s="271"/>
      <c r="BT12" s="271"/>
      <c r="BU12" s="271"/>
      <c r="BV12" s="260">
        <f t="shared" ref="BV12:BV24" si="11">SUM(BS12:BU12)</f>
        <v>0</v>
      </c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3"/>
      <c r="DN12" s="263"/>
      <c r="DO12" s="263"/>
      <c r="DP12" s="352">
        <v>1</v>
      </c>
      <c r="DQ12" s="249">
        <v>47500</v>
      </c>
      <c r="DR12" s="249"/>
      <c r="DS12" s="249"/>
      <c r="DT12" s="249">
        <v>1</v>
      </c>
      <c r="DU12" s="249">
        <v>47500</v>
      </c>
      <c r="DV12" s="249"/>
      <c r="DW12" s="249"/>
      <c r="DX12" s="249"/>
      <c r="DY12" s="249"/>
      <c r="DZ12" s="249"/>
      <c r="EA12" s="249"/>
      <c r="EB12" s="249"/>
      <c r="EC12" s="249"/>
      <c r="ED12" s="249"/>
      <c r="EE12" s="266"/>
      <c r="EF12" s="333">
        <f t="shared" si="6"/>
        <v>1</v>
      </c>
      <c r="EG12" s="333">
        <f t="shared" si="6"/>
        <v>47500</v>
      </c>
      <c r="EH12" s="108"/>
      <c r="EI12" s="108"/>
      <c r="EJ12" s="108">
        <v>1</v>
      </c>
      <c r="EK12" s="108">
        <v>47500</v>
      </c>
      <c r="EL12" s="108"/>
      <c r="EM12" s="330">
        <v>1</v>
      </c>
      <c r="EN12" s="108"/>
      <c r="EO12" s="108"/>
      <c r="EP12" s="108"/>
      <c r="EQ12" s="108"/>
      <c r="ER12" s="108"/>
      <c r="ES12" s="108"/>
      <c r="ET12" s="108"/>
    </row>
    <row r="13" spans="1:150" ht="51.75" thickBot="1">
      <c r="A13" s="227">
        <v>6</v>
      </c>
      <c r="B13" s="378" t="s">
        <v>3511</v>
      </c>
      <c r="C13" s="378" t="s">
        <v>3512</v>
      </c>
      <c r="D13" s="379" t="s">
        <v>3508</v>
      </c>
      <c r="E13" s="380">
        <v>42500</v>
      </c>
      <c r="F13" s="282">
        <v>5000</v>
      </c>
      <c r="G13" s="371">
        <f t="shared" si="7"/>
        <v>47500</v>
      </c>
      <c r="H13" s="249">
        <v>20</v>
      </c>
      <c r="I13" s="248">
        <f t="shared" si="0"/>
        <v>374.0625</v>
      </c>
      <c r="J13" s="248">
        <f t="shared" si="1"/>
        <v>2749.0625</v>
      </c>
      <c r="K13" s="381" t="s">
        <v>3513</v>
      </c>
      <c r="L13" s="349">
        <v>19</v>
      </c>
      <c r="M13" s="369">
        <f t="shared" si="2"/>
        <v>7107.1875</v>
      </c>
      <c r="N13" s="248">
        <f t="shared" si="8"/>
        <v>52232.1875</v>
      </c>
      <c r="O13" s="249">
        <f t="shared" si="3"/>
        <v>0</v>
      </c>
      <c r="P13" s="249">
        <f t="shared" si="4"/>
        <v>0</v>
      </c>
      <c r="Q13" s="249">
        <f t="shared" si="4"/>
        <v>0</v>
      </c>
      <c r="R13" s="249">
        <f t="shared" si="4"/>
        <v>0</v>
      </c>
      <c r="S13" s="249" t="s">
        <v>3510</v>
      </c>
      <c r="T13" s="259"/>
      <c r="U13" s="249"/>
      <c r="V13" s="249"/>
      <c r="W13" s="249"/>
      <c r="X13" s="260">
        <f t="shared" si="9"/>
        <v>0</v>
      </c>
      <c r="Y13" s="259"/>
      <c r="Z13" s="249"/>
      <c r="AA13" s="249"/>
      <c r="AB13" s="249"/>
      <c r="AC13" s="260">
        <f t="shared" si="10"/>
        <v>0</v>
      </c>
      <c r="AD13" s="259"/>
      <c r="AE13" s="249"/>
      <c r="AF13" s="249"/>
      <c r="AG13" s="249"/>
      <c r="AH13" s="260">
        <f t="shared" si="5"/>
        <v>0</v>
      </c>
      <c r="AI13" s="259"/>
      <c r="AJ13" s="249"/>
      <c r="AK13" s="249"/>
      <c r="AL13" s="350"/>
      <c r="AM13" s="328"/>
      <c r="AN13" s="270"/>
      <c r="AO13" s="271"/>
      <c r="AP13" s="271"/>
      <c r="AQ13" s="271"/>
      <c r="AR13" s="377"/>
      <c r="AS13" s="272"/>
      <c r="AT13" s="271"/>
      <c r="AU13" s="271"/>
      <c r="AV13" s="271"/>
      <c r="AW13" s="329"/>
      <c r="AX13" s="272"/>
      <c r="AY13" s="271"/>
      <c r="AZ13" s="271"/>
      <c r="BA13" s="271"/>
      <c r="BB13" s="329"/>
      <c r="BC13" s="272"/>
      <c r="BD13" s="271"/>
      <c r="BE13" s="271"/>
      <c r="BF13" s="271"/>
      <c r="BG13" s="329"/>
      <c r="BH13" s="272"/>
      <c r="BI13" s="271"/>
      <c r="BJ13" s="271"/>
      <c r="BK13" s="271"/>
      <c r="BL13" s="329"/>
      <c r="BM13" s="272"/>
      <c r="BN13" s="271"/>
      <c r="BO13" s="271"/>
      <c r="BP13" s="271"/>
      <c r="BQ13" s="329"/>
      <c r="BR13" s="272"/>
      <c r="BS13" s="271"/>
      <c r="BT13" s="271"/>
      <c r="BU13" s="271"/>
      <c r="BV13" s="260">
        <f t="shared" si="11"/>
        <v>0</v>
      </c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3"/>
      <c r="DN13" s="263"/>
      <c r="DO13" s="263"/>
      <c r="DP13" s="352">
        <v>1</v>
      </c>
      <c r="DQ13" s="249">
        <v>47500</v>
      </c>
      <c r="DR13" s="249"/>
      <c r="DS13" s="249"/>
      <c r="DT13" s="249">
        <v>1</v>
      </c>
      <c r="DU13" s="249">
        <v>47500</v>
      </c>
      <c r="DV13" s="249"/>
      <c r="DW13" s="249"/>
      <c r="DX13" s="249"/>
      <c r="DY13" s="249"/>
      <c r="DZ13" s="249"/>
      <c r="EA13" s="249"/>
      <c r="EB13" s="249"/>
      <c r="EC13" s="249"/>
      <c r="ED13" s="249"/>
      <c r="EE13" s="266"/>
      <c r="EF13" s="333">
        <f t="shared" si="6"/>
        <v>1</v>
      </c>
      <c r="EG13" s="333">
        <f t="shared" si="6"/>
        <v>47500</v>
      </c>
      <c r="EH13" s="108"/>
      <c r="EI13" s="108"/>
      <c r="EJ13" s="108">
        <v>1</v>
      </c>
      <c r="EK13" s="108">
        <v>47500</v>
      </c>
      <c r="EL13" s="108"/>
      <c r="EM13" s="330">
        <v>1</v>
      </c>
      <c r="EN13" s="108"/>
      <c r="EO13" s="108"/>
      <c r="EP13" s="108"/>
      <c r="EQ13" s="108"/>
      <c r="ER13" s="108"/>
      <c r="ES13" s="108"/>
      <c r="ET13" s="108"/>
    </row>
    <row r="14" spans="1:150" ht="39" thickBot="1">
      <c r="A14" s="227">
        <v>7</v>
      </c>
      <c r="B14" s="378" t="s">
        <v>3514</v>
      </c>
      <c r="C14" s="378" t="s">
        <v>3515</v>
      </c>
      <c r="D14" s="379" t="s">
        <v>3516</v>
      </c>
      <c r="E14" s="380">
        <v>42500</v>
      </c>
      <c r="F14" s="282">
        <v>5000</v>
      </c>
      <c r="G14" s="371">
        <f t="shared" si="7"/>
        <v>47500</v>
      </c>
      <c r="H14" s="249">
        <v>20</v>
      </c>
      <c r="I14" s="248">
        <f t="shared" si="0"/>
        <v>374.0625</v>
      </c>
      <c r="J14" s="248">
        <f t="shared" si="1"/>
        <v>2749.0625</v>
      </c>
      <c r="K14" s="381" t="s">
        <v>3517</v>
      </c>
      <c r="L14" s="349">
        <v>19</v>
      </c>
      <c r="M14" s="369">
        <f t="shared" si="2"/>
        <v>7107.1875</v>
      </c>
      <c r="N14" s="248">
        <f t="shared" si="8"/>
        <v>52232.1875</v>
      </c>
      <c r="O14" s="249">
        <f t="shared" si="3"/>
        <v>24741</v>
      </c>
      <c r="P14" s="249">
        <f t="shared" si="4"/>
        <v>21635</v>
      </c>
      <c r="Q14" s="249">
        <f t="shared" si="4"/>
        <v>3106</v>
      </c>
      <c r="R14" s="249">
        <f t="shared" si="4"/>
        <v>0</v>
      </c>
      <c r="S14" s="249" t="s">
        <v>3518</v>
      </c>
      <c r="T14" s="268" t="s">
        <v>3436</v>
      </c>
      <c r="U14" s="249">
        <v>2240</v>
      </c>
      <c r="V14" s="249">
        <v>260</v>
      </c>
      <c r="W14" s="249"/>
      <c r="X14" s="260">
        <f t="shared" si="9"/>
        <v>2500</v>
      </c>
      <c r="Y14" s="268" t="s">
        <v>3505</v>
      </c>
      <c r="Z14" s="249">
        <v>4500</v>
      </c>
      <c r="AA14" s="249">
        <v>500</v>
      </c>
      <c r="AB14" s="249"/>
      <c r="AC14" s="260">
        <f t="shared" si="10"/>
        <v>5000</v>
      </c>
      <c r="AD14" s="268" t="s">
        <v>3442</v>
      </c>
      <c r="AE14" s="249">
        <v>14895</v>
      </c>
      <c r="AF14" s="249">
        <v>2346</v>
      </c>
      <c r="AG14" s="249"/>
      <c r="AH14" s="260">
        <f t="shared" si="5"/>
        <v>17241</v>
      </c>
      <c r="AI14" s="259"/>
      <c r="AJ14" s="249"/>
      <c r="AK14" s="249"/>
      <c r="AL14" s="350"/>
      <c r="AM14" s="328"/>
      <c r="AN14" s="270"/>
      <c r="AO14" s="271"/>
      <c r="AP14" s="271"/>
      <c r="AQ14" s="271"/>
      <c r="AR14" s="377"/>
      <c r="AS14" s="272"/>
      <c r="AT14" s="271"/>
      <c r="AU14" s="271"/>
      <c r="AV14" s="271"/>
      <c r="AW14" s="329"/>
      <c r="AX14" s="272"/>
      <c r="AY14" s="271"/>
      <c r="AZ14" s="271"/>
      <c r="BA14" s="271"/>
      <c r="BB14" s="329"/>
      <c r="BC14" s="272"/>
      <c r="BD14" s="271"/>
      <c r="BE14" s="271"/>
      <c r="BF14" s="271"/>
      <c r="BG14" s="329"/>
      <c r="BH14" s="272"/>
      <c r="BI14" s="271"/>
      <c r="BJ14" s="271"/>
      <c r="BK14" s="271"/>
      <c r="BL14" s="329"/>
      <c r="BM14" s="272"/>
      <c r="BN14" s="271"/>
      <c r="BO14" s="271"/>
      <c r="BP14" s="271"/>
      <c r="BQ14" s="329"/>
      <c r="BR14" s="272"/>
      <c r="BS14" s="271"/>
      <c r="BT14" s="271"/>
      <c r="BU14" s="271"/>
      <c r="BV14" s="260">
        <f t="shared" si="11"/>
        <v>0</v>
      </c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  <c r="DO14" s="263"/>
      <c r="DP14" s="352">
        <v>1</v>
      </c>
      <c r="DQ14" s="249">
        <v>47500</v>
      </c>
      <c r="DR14" s="249"/>
      <c r="DS14" s="249"/>
      <c r="DT14" s="249"/>
      <c r="DU14" s="249"/>
      <c r="DV14" s="249">
        <v>1</v>
      </c>
      <c r="DW14" s="249">
        <v>47500</v>
      </c>
      <c r="DX14" s="249"/>
      <c r="DY14" s="249"/>
      <c r="DZ14" s="249"/>
      <c r="EA14" s="249"/>
      <c r="EB14" s="249"/>
      <c r="EC14" s="249"/>
      <c r="ED14" s="249"/>
      <c r="EE14" s="266"/>
      <c r="EF14" s="333">
        <f t="shared" si="6"/>
        <v>1</v>
      </c>
      <c r="EG14" s="333">
        <f t="shared" si="6"/>
        <v>47500</v>
      </c>
      <c r="EH14" s="108"/>
      <c r="EI14" s="108"/>
      <c r="EJ14" s="108">
        <v>1</v>
      </c>
      <c r="EK14" s="108">
        <v>47500</v>
      </c>
      <c r="EL14" s="108"/>
      <c r="EM14" s="330">
        <v>1</v>
      </c>
      <c r="EN14" s="108"/>
      <c r="EO14" s="108"/>
      <c r="EP14" s="108"/>
      <c r="EQ14" s="108"/>
      <c r="ER14" s="108"/>
      <c r="ES14" s="108"/>
      <c r="ET14" s="108"/>
    </row>
    <row r="15" spans="1:150" ht="39" thickBot="1">
      <c r="A15" s="227">
        <v>8</v>
      </c>
      <c r="B15" s="378" t="s">
        <v>3519</v>
      </c>
      <c r="C15" s="378" t="s">
        <v>3520</v>
      </c>
      <c r="D15" s="379" t="s">
        <v>3521</v>
      </c>
      <c r="E15" s="380">
        <v>42500</v>
      </c>
      <c r="F15" s="282">
        <v>5000</v>
      </c>
      <c r="G15" s="371">
        <f t="shared" si="7"/>
        <v>47500</v>
      </c>
      <c r="H15" s="249">
        <v>20</v>
      </c>
      <c r="I15" s="248">
        <f t="shared" si="0"/>
        <v>374.0625</v>
      </c>
      <c r="J15" s="248">
        <f t="shared" si="1"/>
        <v>2749.0625</v>
      </c>
      <c r="K15" s="381" t="s">
        <v>3522</v>
      </c>
      <c r="L15" s="349">
        <v>19</v>
      </c>
      <c r="M15" s="369">
        <f t="shared" si="2"/>
        <v>7107.1875</v>
      </c>
      <c r="N15" s="248">
        <f t="shared" si="8"/>
        <v>52232.1875</v>
      </c>
      <c r="O15" s="249">
        <f t="shared" si="3"/>
        <v>24200</v>
      </c>
      <c r="P15" s="249">
        <f t="shared" si="4"/>
        <v>20906</v>
      </c>
      <c r="Q15" s="249">
        <f t="shared" si="4"/>
        <v>3294</v>
      </c>
      <c r="R15" s="249">
        <f t="shared" si="4"/>
        <v>0</v>
      </c>
      <c r="S15" s="249" t="s">
        <v>3518</v>
      </c>
      <c r="T15" s="268" t="s">
        <v>3436</v>
      </c>
      <c r="U15" s="249">
        <v>9070</v>
      </c>
      <c r="V15" s="249">
        <v>1430</v>
      </c>
      <c r="W15" s="249"/>
      <c r="X15" s="260">
        <f t="shared" si="9"/>
        <v>10500</v>
      </c>
      <c r="Y15" s="259">
        <v>40215</v>
      </c>
      <c r="Z15" s="249">
        <v>11836</v>
      </c>
      <c r="AA15" s="249">
        <v>1864</v>
      </c>
      <c r="AB15" s="249"/>
      <c r="AC15" s="260">
        <f t="shared" si="10"/>
        <v>13700</v>
      </c>
      <c r="AD15" s="259"/>
      <c r="AE15" s="249"/>
      <c r="AF15" s="249"/>
      <c r="AG15" s="249"/>
      <c r="AH15" s="260">
        <f t="shared" si="5"/>
        <v>0</v>
      </c>
      <c r="AI15" s="259"/>
      <c r="AJ15" s="249"/>
      <c r="AK15" s="249"/>
      <c r="AL15" s="350"/>
      <c r="AM15" s="328"/>
      <c r="AN15" s="270"/>
      <c r="AO15" s="271"/>
      <c r="AP15" s="271"/>
      <c r="AQ15" s="271"/>
      <c r="AR15" s="377"/>
      <c r="AS15" s="272"/>
      <c r="AT15" s="271"/>
      <c r="AU15" s="271"/>
      <c r="AV15" s="271"/>
      <c r="AW15" s="329"/>
      <c r="AX15" s="272"/>
      <c r="AY15" s="271"/>
      <c r="AZ15" s="271"/>
      <c r="BA15" s="271"/>
      <c r="BB15" s="329"/>
      <c r="BC15" s="272"/>
      <c r="BD15" s="271"/>
      <c r="BE15" s="271"/>
      <c r="BF15" s="271"/>
      <c r="BG15" s="329"/>
      <c r="BH15" s="272"/>
      <c r="BI15" s="271"/>
      <c r="BJ15" s="271"/>
      <c r="BK15" s="271"/>
      <c r="BL15" s="329"/>
      <c r="BM15" s="272"/>
      <c r="BN15" s="271"/>
      <c r="BO15" s="271"/>
      <c r="BP15" s="271"/>
      <c r="BQ15" s="329"/>
      <c r="BR15" s="272"/>
      <c r="BS15" s="271"/>
      <c r="BT15" s="271"/>
      <c r="BU15" s="271"/>
      <c r="BV15" s="260">
        <f t="shared" si="11"/>
        <v>0</v>
      </c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3"/>
      <c r="DN15" s="263"/>
      <c r="DO15" s="263"/>
      <c r="DP15" s="352">
        <v>1</v>
      </c>
      <c r="DQ15" s="249">
        <v>47500</v>
      </c>
      <c r="DR15" s="249"/>
      <c r="DS15" s="249"/>
      <c r="DT15" s="249">
        <v>1</v>
      </c>
      <c r="DU15" s="249">
        <v>47500</v>
      </c>
      <c r="DV15" s="249" t="s">
        <v>3319</v>
      </c>
      <c r="DW15" s="249"/>
      <c r="DX15" s="249"/>
      <c r="DY15" s="249"/>
      <c r="DZ15" s="249"/>
      <c r="EA15" s="249"/>
      <c r="EB15" s="249"/>
      <c r="EC15" s="249"/>
      <c r="ED15" s="249"/>
      <c r="EE15" s="266"/>
      <c r="EF15" s="333">
        <f t="shared" si="6"/>
        <v>1</v>
      </c>
      <c r="EG15" s="333">
        <f t="shared" si="6"/>
        <v>47500</v>
      </c>
      <c r="EH15" s="108"/>
      <c r="EI15" s="108"/>
      <c r="EJ15" s="108">
        <v>1</v>
      </c>
      <c r="EK15" s="108">
        <v>47500</v>
      </c>
      <c r="EL15" s="108"/>
      <c r="EM15" s="330">
        <v>1</v>
      </c>
      <c r="EN15" s="108"/>
      <c r="EO15" s="108"/>
      <c r="EP15" s="108"/>
      <c r="EQ15" s="108"/>
      <c r="ER15" s="108"/>
      <c r="ES15" s="108"/>
      <c r="ET15" s="108"/>
    </row>
    <row r="16" spans="1:150" ht="39" thickBot="1">
      <c r="A16" s="227">
        <v>9</v>
      </c>
      <c r="B16" s="378" t="s">
        <v>3523</v>
      </c>
      <c r="C16" s="378" t="s">
        <v>3515</v>
      </c>
      <c r="D16" s="379" t="s">
        <v>3516</v>
      </c>
      <c r="E16" s="380">
        <v>42500</v>
      </c>
      <c r="F16" s="282">
        <v>5000</v>
      </c>
      <c r="G16" s="371">
        <f t="shared" si="7"/>
        <v>47500</v>
      </c>
      <c r="H16" s="249">
        <v>20</v>
      </c>
      <c r="I16" s="248">
        <f t="shared" si="0"/>
        <v>374.0625</v>
      </c>
      <c r="J16" s="248">
        <f t="shared" si="1"/>
        <v>2749.0625</v>
      </c>
      <c r="K16" s="381" t="s">
        <v>3524</v>
      </c>
      <c r="L16" s="349">
        <v>19</v>
      </c>
      <c r="M16" s="369">
        <f t="shared" si="2"/>
        <v>7107.1875</v>
      </c>
      <c r="N16" s="248">
        <f t="shared" si="8"/>
        <v>52232.1875</v>
      </c>
      <c r="O16" s="249">
        <f t="shared" si="3"/>
        <v>27700</v>
      </c>
      <c r="P16" s="249">
        <f t="shared" si="4"/>
        <v>23896</v>
      </c>
      <c r="Q16" s="249">
        <f t="shared" si="4"/>
        <v>3804</v>
      </c>
      <c r="R16" s="249">
        <f t="shared" si="4"/>
        <v>0</v>
      </c>
      <c r="S16" s="249" t="s">
        <v>3518</v>
      </c>
      <c r="T16" s="268" t="s">
        <v>3436</v>
      </c>
      <c r="U16" s="249">
        <v>7756</v>
      </c>
      <c r="V16" s="249">
        <v>2244</v>
      </c>
      <c r="W16" s="249"/>
      <c r="X16" s="260">
        <f t="shared" si="9"/>
        <v>10000</v>
      </c>
      <c r="Y16" s="259">
        <v>40215</v>
      </c>
      <c r="Z16" s="249">
        <v>7500</v>
      </c>
      <c r="AA16" s="249">
        <v>500</v>
      </c>
      <c r="AB16" s="249"/>
      <c r="AC16" s="260">
        <f t="shared" si="10"/>
        <v>8000</v>
      </c>
      <c r="AD16" s="268" t="s">
        <v>3442</v>
      </c>
      <c r="AE16" s="249">
        <v>8640</v>
      </c>
      <c r="AF16" s="249">
        <v>1060</v>
      </c>
      <c r="AG16" s="249"/>
      <c r="AH16" s="260">
        <f t="shared" si="5"/>
        <v>9700</v>
      </c>
      <c r="AI16" s="259"/>
      <c r="AJ16" s="249"/>
      <c r="AK16" s="249"/>
      <c r="AL16" s="350"/>
      <c r="AM16" s="328"/>
      <c r="AN16" s="270"/>
      <c r="AO16" s="271"/>
      <c r="AP16" s="271"/>
      <c r="AQ16" s="271"/>
      <c r="AR16" s="377"/>
      <c r="AS16" s="272"/>
      <c r="AT16" s="271"/>
      <c r="AU16" s="271"/>
      <c r="AV16" s="271"/>
      <c r="AW16" s="329"/>
      <c r="AX16" s="272"/>
      <c r="AY16" s="271"/>
      <c r="AZ16" s="271"/>
      <c r="BA16" s="271"/>
      <c r="BB16" s="329"/>
      <c r="BC16" s="272"/>
      <c r="BD16" s="271"/>
      <c r="BE16" s="271"/>
      <c r="BF16" s="271"/>
      <c r="BG16" s="329"/>
      <c r="BH16" s="272"/>
      <c r="BI16" s="271"/>
      <c r="BJ16" s="271"/>
      <c r="BK16" s="271"/>
      <c r="BL16" s="329"/>
      <c r="BM16" s="272"/>
      <c r="BN16" s="271"/>
      <c r="BO16" s="271"/>
      <c r="BP16" s="271"/>
      <c r="BQ16" s="329"/>
      <c r="BR16" s="272"/>
      <c r="BS16" s="271"/>
      <c r="BT16" s="271"/>
      <c r="BU16" s="271"/>
      <c r="BV16" s="260">
        <f t="shared" si="11"/>
        <v>0</v>
      </c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/>
      <c r="DN16" s="263"/>
      <c r="DO16" s="263"/>
      <c r="DP16" s="352">
        <v>1</v>
      </c>
      <c r="DQ16" s="249">
        <v>47500</v>
      </c>
      <c r="DR16" s="249"/>
      <c r="DS16" s="249"/>
      <c r="DT16" s="249"/>
      <c r="DU16" s="249"/>
      <c r="DV16" s="249">
        <v>1</v>
      </c>
      <c r="DW16" s="249">
        <v>47500</v>
      </c>
      <c r="DX16" s="249"/>
      <c r="DY16" s="249"/>
      <c r="DZ16" s="249"/>
      <c r="EA16" s="249"/>
      <c r="EB16" s="249"/>
      <c r="EC16" s="249"/>
      <c r="ED16" s="249"/>
      <c r="EE16" s="266"/>
      <c r="EF16" s="333">
        <f t="shared" si="6"/>
        <v>1</v>
      </c>
      <c r="EG16" s="333">
        <f t="shared" si="6"/>
        <v>47500</v>
      </c>
      <c r="EH16" s="108"/>
      <c r="EI16" s="108"/>
      <c r="EJ16" s="108">
        <v>1</v>
      </c>
      <c r="EK16" s="108">
        <v>47500</v>
      </c>
      <c r="EL16" s="108"/>
      <c r="EM16" s="330">
        <v>1</v>
      </c>
      <c r="EN16" s="108"/>
      <c r="EO16" s="108"/>
      <c r="EP16" s="108"/>
      <c r="EQ16" s="108"/>
      <c r="ER16" s="108"/>
      <c r="ES16" s="108"/>
      <c r="ET16" s="108"/>
    </row>
    <row r="17" spans="1:150" ht="26.25" thickBot="1">
      <c r="A17" s="227">
        <v>10</v>
      </c>
      <c r="B17" s="378" t="s">
        <v>3525</v>
      </c>
      <c r="C17" s="378" t="s">
        <v>3526</v>
      </c>
      <c r="D17" s="379" t="s">
        <v>3453</v>
      </c>
      <c r="E17" s="380">
        <v>34000</v>
      </c>
      <c r="F17" s="282">
        <v>4000</v>
      </c>
      <c r="G17" s="371">
        <f t="shared" si="7"/>
        <v>38000</v>
      </c>
      <c r="H17" s="249">
        <v>20</v>
      </c>
      <c r="I17" s="248">
        <f t="shared" si="0"/>
        <v>299.25</v>
      </c>
      <c r="J17" s="248">
        <f t="shared" si="1"/>
        <v>2199.25</v>
      </c>
      <c r="K17" s="381" t="s">
        <v>3527</v>
      </c>
      <c r="L17" s="349">
        <v>19</v>
      </c>
      <c r="M17" s="369">
        <f t="shared" si="2"/>
        <v>5685.75</v>
      </c>
      <c r="N17" s="248">
        <f t="shared" si="8"/>
        <v>41785.75</v>
      </c>
      <c r="O17" s="249">
        <f t="shared" si="3"/>
        <v>0</v>
      </c>
      <c r="P17" s="249">
        <f t="shared" si="4"/>
        <v>0</v>
      </c>
      <c r="Q17" s="249">
        <f t="shared" si="4"/>
        <v>0</v>
      </c>
      <c r="R17" s="249">
        <f t="shared" si="4"/>
        <v>0</v>
      </c>
      <c r="S17" s="249" t="s">
        <v>3518</v>
      </c>
      <c r="T17" s="259"/>
      <c r="U17" s="249"/>
      <c r="V17" s="249"/>
      <c r="W17" s="249"/>
      <c r="X17" s="260">
        <f t="shared" si="9"/>
        <v>0</v>
      </c>
      <c r="Y17" s="259"/>
      <c r="Z17" s="249"/>
      <c r="AA17" s="249"/>
      <c r="AB17" s="249"/>
      <c r="AC17" s="260">
        <f t="shared" si="10"/>
        <v>0</v>
      </c>
      <c r="AD17" s="259"/>
      <c r="AE17" s="249"/>
      <c r="AF17" s="249"/>
      <c r="AG17" s="249"/>
      <c r="AH17" s="260">
        <f t="shared" si="5"/>
        <v>0</v>
      </c>
      <c r="AI17" s="259"/>
      <c r="AJ17" s="249"/>
      <c r="AK17" s="249"/>
      <c r="AL17" s="350"/>
      <c r="AM17" s="328"/>
      <c r="AN17" s="270"/>
      <c r="AO17" s="271"/>
      <c r="AP17" s="271"/>
      <c r="AQ17" s="271"/>
      <c r="AR17" s="377"/>
      <c r="AS17" s="272"/>
      <c r="AT17" s="271"/>
      <c r="AU17" s="271"/>
      <c r="AV17" s="271"/>
      <c r="AW17" s="329"/>
      <c r="AX17" s="272"/>
      <c r="AY17" s="271"/>
      <c r="AZ17" s="271"/>
      <c r="BA17" s="271"/>
      <c r="BB17" s="329"/>
      <c r="BC17" s="272"/>
      <c r="BD17" s="271"/>
      <c r="BE17" s="271"/>
      <c r="BF17" s="271"/>
      <c r="BG17" s="329"/>
      <c r="BH17" s="272"/>
      <c r="BI17" s="271"/>
      <c r="BJ17" s="271"/>
      <c r="BK17" s="271"/>
      <c r="BL17" s="329"/>
      <c r="BM17" s="272"/>
      <c r="BN17" s="271"/>
      <c r="BO17" s="271"/>
      <c r="BP17" s="271"/>
      <c r="BQ17" s="329"/>
      <c r="BR17" s="272"/>
      <c r="BS17" s="271"/>
      <c r="BT17" s="271"/>
      <c r="BU17" s="271"/>
      <c r="BV17" s="260">
        <f t="shared" si="11"/>
        <v>0</v>
      </c>
      <c r="BW17" s="263"/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3"/>
      <c r="DN17" s="263"/>
      <c r="DO17" s="263"/>
      <c r="DP17" s="352">
        <v>1</v>
      </c>
      <c r="DQ17" s="249">
        <v>38000</v>
      </c>
      <c r="DR17" s="249"/>
      <c r="DS17" s="249"/>
      <c r="DT17" s="249"/>
      <c r="DU17" s="249"/>
      <c r="DV17" s="249">
        <v>1</v>
      </c>
      <c r="DW17" s="249">
        <v>38000</v>
      </c>
      <c r="DX17" s="249"/>
      <c r="DY17" s="249"/>
      <c r="DZ17" s="249"/>
      <c r="EA17" s="249"/>
      <c r="EB17" s="249"/>
      <c r="EC17" s="249"/>
      <c r="ED17" s="249"/>
      <c r="EE17" s="266"/>
      <c r="EF17" s="333">
        <f t="shared" si="6"/>
        <v>1</v>
      </c>
      <c r="EG17" s="333">
        <f t="shared" si="6"/>
        <v>38000</v>
      </c>
      <c r="EH17" s="108"/>
      <c r="EI17" s="108"/>
      <c r="EJ17" s="108">
        <v>1</v>
      </c>
      <c r="EK17" s="108">
        <v>38000</v>
      </c>
      <c r="EL17" s="108"/>
      <c r="EM17" s="330">
        <v>1</v>
      </c>
      <c r="EN17" s="108"/>
      <c r="EO17" s="108"/>
      <c r="EP17" s="108"/>
      <c r="EQ17" s="108"/>
      <c r="ER17" s="108"/>
      <c r="ES17" s="108"/>
      <c r="ET17" s="108"/>
    </row>
    <row r="18" spans="1:150" ht="39" thickBot="1">
      <c r="A18" s="227">
        <v>11</v>
      </c>
      <c r="B18" s="378" t="s">
        <v>3528</v>
      </c>
      <c r="C18" s="378" t="s">
        <v>3529</v>
      </c>
      <c r="D18" s="379" t="s">
        <v>3530</v>
      </c>
      <c r="E18" s="380">
        <v>34000</v>
      </c>
      <c r="F18" s="282">
        <v>4000</v>
      </c>
      <c r="G18" s="371">
        <f t="shared" si="7"/>
        <v>38000</v>
      </c>
      <c r="H18" s="249">
        <v>20</v>
      </c>
      <c r="I18" s="248">
        <f t="shared" si="0"/>
        <v>299.25</v>
      </c>
      <c r="J18" s="248">
        <f t="shared" si="1"/>
        <v>2199.25</v>
      </c>
      <c r="K18" s="381" t="s">
        <v>3531</v>
      </c>
      <c r="L18" s="349">
        <v>19</v>
      </c>
      <c r="M18" s="369">
        <f t="shared" si="2"/>
        <v>5685.75</v>
      </c>
      <c r="N18" s="248">
        <f t="shared" si="8"/>
        <v>41785.75</v>
      </c>
      <c r="O18" s="249">
        <f t="shared" si="3"/>
        <v>1650</v>
      </c>
      <c r="P18" s="249">
        <f t="shared" si="4"/>
        <v>1425</v>
      </c>
      <c r="Q18" s="249">
        <f t="shared" si="4"/>
        <v>225</v>
      </c>
      <c r="R18" s="249">
        <f t="shared" si="4"/>
        <v>0</v>
      </c>
      <c r="S18" s="258" t="s">
        <v>3510</v>
      </c>
      <c r="T18" s="268" t="s">
        <v>3442</v>
      </c>
      <c r="U18" s="249">
        <v>1425</v>
      </c>
      <c r="V18" s="249">
        <v>225</v>
      </c>
      <c r="W18" s="249"/>
      <c r="X18" s="260">
        <f t="shared" si="9"/>
        <v>1650</v>
      </c>
      <c r="Y18" s="259"/>
      <c r="Z18" s="249"/>
      <c r="AA18" s="249"/>
      <c r="AB18" s="249"/>
      <c r="AC18" s="260">
        <f t="shared" si="10"/>
        <v>0</v>
      </c>
      <c r="AD18" s="259"/>
      <c r="AE18" s="249"/>
      <c r="AF18" s="249"/>
      <c r="AG18" s="249"/>
      <c r="AH18" s="260">
        <f t="shared" si="5"/>
        <v>0</v>
      </c>
      <c r="AI18" s="259"/>
      <c r="AJ18" s="249"/>
      <c r="AK18" s="249"/>
      <c r="AL18" s="350"/>
      <c r="AM18" s="328"/>
      <c r="AN18" s="270"/>
      <c r="AO18" s="271"/>
      <c r="AP18" s="271"/>
      <c r="AQ18" s="271"/>
      <c r="AR18" s="377"/>
      <c r="AS18" s="272"/>
      <c r="AT18" s="271"/>
      <c r="AU18" s="271"/>
      <c r="AV18" s="271"/>
      <c r="AW18" s="329"/>
      <c r="AX18" s="272"/>
      <c r="AY18" s="271"/>
      <c r="AZ18" s="271"/>
      <c r="BA18" s="271"/>
      <c r="BB18" s="329"/>
      <c r="BC18" s="272"/>
      <c r="BD18" s="271"/>
      <c r="BE18" s="271"/>
      <c r="BF18" s="271"/>
      <c r="BG18" s="329"/>
      <c r="BH18" s="272"/>
      <c r="BI18" s="271"/>
      <c r="BJ18" s="271"/>
      <c r="BK18" s="271"/>
      <c r="BL18" s="329"/>
      <c r="BM18" s="272"/>
      <c r="BN18" s="271"/>
      <c r="BO18" s="271"/>
      <c r="BP18" s="271"/>
      <c r="BQ18" s="329"/>
      <c r="BR18" s="272"/>
      <c r="BS18" s="271"/>
      <c r="BT18" s="271"/>
      <c r="BU18" s="271"/>
      <c r="BV18" s="260">
        <f t="shared" si="11"/>
        <v>0</v>
      </c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3"/>
      <c r="DN18" s="263"/>
      <c r="DO18" s="263"/>
      <c r="DP18" s="352">
        <v>1</v>
      </c>
      <c r="DQ18" s="249">
        <v>38000</v>
      </c>
      <c r="DR18" s="249"/>
      <c r="DS18" s="249"/>
      <c r="DT18" s="249"/>
      <c r="DU18" s="249"/>
      <c r="DV18" s="249">
        <v>1</v>
      </c>
      <c r="DW18" s="249">
        <v>38000</v>
      </c>
      <c r="DX18" s="249"/>
      <c r="DY18" s="249"/>
      <c r="DZ18" s="249"/>
      <c r="EA18" s="249"/>
      <c r="EB18" s="249"/>
      <c r="EC18" s="249"/>
      <c r="ED18" s="249"/>
      <c r="EE18" s="266"/>
      <c r="EF18" s="333">
        <f t="shared" si="6"/>
        <v>1</v>
      </c>
      <c r="EG18" s="333">
        <f t="shared" si="6"/>
        <v>38000</v>
      </c>
      <c r="EH18" s="108"/>
      <c r="EI18" s="108"/>
      <c r="EJ18" s="108">
        <v>1</v>
      </c>
      <c r="EK18" s="108">
        <v>38000</v>
      </c>
      <c r="EL18" s="108"/>
      <c r="EM18" s="330">
        <v>1</v>
      </c>
      <c r="EN18" s="108"/>
      <c r="EO18" s="108"/>
      <c r="EP18" s="108"/>
      <c r="EQ18" s="108"/>
      <c r="ER18" s="108"/>
      <c r="ES18" s="108"/>
      <c r="ET18" s="108"/>
    </row>
    <row r="19" spans="1:150" ht="39" thickBot="1">
      <c r="A19" s="227">
        <v>12</v>
      </c>
      <c r="B19" s="378" t="s">
        <v>3532</v>
      </c>
      <c r="C19" s="378" t="s">
        <v>3533</v>
      </c>
      <c r="D19" s="379" t="s">
        <v>52</v>
      </c>
      <c r="E19" s="380">
        <v>34000</v>
      </c>
      <c r="F19" s="282">
        <v>4000</v>
      </c>
      <c r="G19" s="371">
        <f t="shared" si="7"/>
        <v>38000</v>
      </c>
      <c r="H19" s="249">
        <v>20</v>
      </c>
      <c r="I19" s="248">
        <f t="shared" si="0"/>
        <v>299.25</v>
      </c>
      <c r="J19" s="248">
        <f t="shared" si="1"/>
        <v>2199.25</v>
      </c>
      <c r="K19" s="381" t="s">
        <v>3534</v>
      </c>
      <c r="L19" s="349">
        <v>19</v>
      </c>
      <c r="M19" s="369">
        <f t="shared" si="2"/>
        <v>5685.75</v>
      </c>
      <c r="N19" s="248">
        <f t="shared" si="8"/>
        <v>41785.75</v>
      </c>
      <c r="O19" s="249">
        <f t="shared" si="3"/>
        <v>0</v>
      </c>
      <c r="P19" s="249">
        <f t="shared" si="4"/>
        <v>0</v>
      </c>
      <c r="Q19" s="249">
        <f t="shared" si="4"/>
        <v>0</v>
      </c>
      <c r="R19" s="249">
        <f t="shared" si="4"/>
        <v>0</v>
      </c>
      <c r="S19" s="258" t="s">
        <v>3535</v>
      </c>
      <c r="T19" s="259"/>
      <c r="U19" s="249"/>
      <c r="V19" s="249"/>
      <c r="W19" s="249"/>
      <c r="X19" s="260">
        <f t="shared" si="9"/>
        <v>0</v>
      </c>
      <c r="Y19" s="259"/>
      <c r="Z19" s="249"/>
      <c r="AA19" s="249"/>
      <c r="AB19" s="249"/>
      <c r="AC19" s="260">
        <f t="shared" si="10"/>
        <v>0</v>
      </c>
      <c r="AD19" s="259"/>
      <c r="AE19" s="249"/>
      <c r="AF19" s="249"/>
      <c r="AG19" s="249"/>
      <c r="AH19" s="260">
        <f t="shared" si="5"/>
        <v>0</v>
      </c>
      <c r="AI19" s="259"/>
      <c r="AJ19" s="249"/>
      <c r="AK19" s="249"/>
      <c r="AL19" s="350"/>
      <c r="AM19" s="328"/>
      <c r="AN19" s="270"/>
      <c r="AO19" s="271"/>
      <c r="AP19" s="271"/>
      <c r="AQ19" s="271"/>
      <c r="AR19" s="377"/>
      <c r="AS19" s="272"/>
      <c r="AT19" s="271"/>
      <c r="AU19" s="271"/>
      <c r="AV19" s="271"/>
      <c r="AW19" s="329"/>
      <c r="AX19" s="272"/>
      <c r="AY19" s="271"/>
      <c r="AZ19" s="271"/>
      <c r="BA19" s="271"/>
      <c r="BB19" s="329"/>
      <c r="BC19" s="272"/>
      <c r="BD19" s="271"/>
      <c r="BE19" s="271"/>
      <c r="BF19" s="271"/>
      <c r="BG19" s="329"/>
      <c r="BH19" s="272"/>
      <c r="BI19" s="271"/>
      <c r="BJ19" s="271"/>
      <c r="BK19" s="271"/>
      <c r="BL19" s="329"/>
      <c r="BM19" s="272"/>
      <c r="BN19" s="271"/>
      <c r="BO19" s="271"/>
      <c r="BP19" s="271"/>
      <c r="BQ19" s="329"/>
      <c r="BR19" s="272"/>
      <c r="BS19" s="271"/>
      <c r="BT19" s="271"/>
      <c r="BU19" s="271"/>
      <c r="BV19" s="260">
        <f t="shared" si="11"/>
        <v>0</v>
      </c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3"/>
      <c r="DN19" s="263"/>
      <c r="DO19" s="263"/>
      <c r="DP19" s="352">
        <v>1</v>
      </c>
      <c r="DQ19" s="249">
        <v>38000</v>
      </c>
      <c r="DR19" s="249"/>
      <c r="DS19" s="249"/>
      <c r="DT19" s="249"/>
      <c r="DU19" s="249"/>
      <c r="DV19" s="249">
        <v>1</v>
      </c>
      <c r="DW19" s="249">
        <v>38000</v>
      </c>
      <c r="DX19" s="249"/>
      <c r="DY19" s="249"/>
      <c r="DZ19" s="249"/>
      <c r="EA19" s="249"/>
      <c r="EB19" s="249"/>
      <c r="EC19" s="249"/>
      <c r="ED19" s="249"/>
      <c r="EE19" s="266"/>
      <c r="EF19" s="333">
        <f t="shared" si="6"/>
        <v>1</v>
      </c>
      <c r="EG19" s="333">
        <f t="shared" si="6"/>
        <v>38000</v>
      </c>
      <c r="EH19" s="108"/>
      <c r="EI19" s="108"/>
      <c r="EJ19" s="108">
        <v>1</v>
      </c>
      <c r="EK19" s="108">
        <v>38000</v>
      </c>
      <c r="EL19" s="108"/>
      <c r="EM19" s="330">
        <v>1</v>
      </c>
      <c r="EN19" s="108"/>
      <c r="EO19" s="108"/>
      <c r="EP19" s="108"/>
      <c r="EQ19" s="108"/>
      <c r="ER19" s="108"/>
      <c r="ES19" s="108"/>
      <c r="ET19" s="108"/>
    </row>
    <row r="20" spans="1:150" ht="26.25" thickBot="1">
      <c r="A20" s="227">
        <v>13</v>
      </c>
      <c r="B20" s="378" t="s">
        <v>3536</v>
      </c>
      <c r="C20" s="378" t="s">
        <v>3537</v>
      </c>
      <c r="D20" s="379" t="s">
        <v>3439</v>
      </c>
      <c r="E20" s="380">
        <v>25500</v>
      </c>
      <c r="F20" s="282">
        <v>3000</v>
      </c>
      <c r="G20" s="371">
        <f t="shared" si="7"/>
        <v>28500</v>
      </c>
      <c r="H20" s="249">
        <v>20</v>
      </c>
      <c r="I20" s="248">
        <f t="shared" si="0"/>
        <v>224.4375</v>
      </c>
      <c r="J20" s="248">
        <f t="shared" si="1"/>
        <v>1649.4375</v>
      </c>
      <c r="K20" s="381" t="s">
        <v>3538</v>
      </c>
      <c r="L20" s="349">
        <v>19</v>
      </c>
      <c r="M20" s="369">
        <f t="shared" si="2"/>
        <v>4264.3125</v>
      </c>
      <c r="N20" s="248">
        <f t="shared" si="8"/>
        <v>31339.3125</v>
      </c>
      <c r="O20" s="249">
        <f t="shared" si="3"/>
        <v>0</v>
      </c>
      <c r="P20" s="249">
        <f t="shared" si="4"/>
        <v>0</v>
      </c>
      <c r="Q20" s="249">
        <f t="shared" si="4"/>
        <v>0</v>
      </c>
      <c r="R20" s="249">
        <f t="shared" si="4"/>
        <v>0</v>
      </c>
      <c r="S20" s="258" t="s">
        <v>3539</v>
      </c>
      <c r="T20" s="259"/>
      <c r="U20" s="249"/>
      <c r="V20" s="249"/>
      <c r="W20" s="249"/>
      <c r="X20" s="260">
        <f t="shared" si="9"/>
        <v>0</v>
      </c>
      <c r="Y20" s="259"/>
      <c r="Z20" s="249"/>
      <c r="AA20" s="249"/>
      <c r="AB20" s="249"/>
      <c r="AC20" s="260">
        <f t="shared" si="10"/>
        <v>0</v>
      </c>
      <c r="AD20" s="259"/>
      <c r="AE20" s="249"/>
      <c r="AF20" s="249"/>
      <c r="AG20" s="249"/>
      <c r="AH20" s="260">
        <f t="shared" si="5"/>
        <v>0</v>
      </c>
      <c r="AI20" s="259"/>
      <c r="AJ20" s="249"/>
      <c r="AK20" s="249"/>
      <c r="AL20" s="350"/>
      <c r="AM20" s="328"/>
      <c r="AN20" s="270"/>
      <c r="AO20" s="271"/>
      <c r="AP20" s="271"/>
      <c r="AQ20" s="271"/>
      <c r="AR20" s="377"/>
      <c r="AS20" s="272"/>
      <c r="AT20" s="271"/>
      <c r="AU20" s="271"/>
      <c r="AV20" s="271"/>
      <c r="AW20" s="329"/>
      <c r="AX20" s="272"/>
      <c r="AY20" s="271"/>
      <c r="AZ20" s="271"/>
      <c r="BA20" s="271"/>
      <c r="BB20" s="329"/>
      <c r="BC20" s="272"/>
      <c r="BD20" s="271"/>
      <c r="BE20" s="271"/>
      <c r="BF20" s="271"/>
      <c r="BG20" s="329"/>
      <c r="BH20" s="272"/>
      <c r="BI20" s="271"/>
      <c r="BJ20" s="271"/>
      <c r="BK20" s="271"/>
      <c r="BL20" s="329"/>
      <c r="BM20" s="272"/>
      <c r="BN20" s="271"/>
      <c r="BO20" s="271"/>
      <c r="BP20" s="271"/>
      <c r="BQ20" s="329"/>
      <c r="BR20" s="272"/>
      <c r="BS20" s="271"/>
      <c r="BT20" s="271"/>
      <c r="BU20" s="271"/>
      <c r="BV20" s="260">
        <f t="shared" si="11"/>
        <v>0</v>
      </c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/>
      <c r="DM20" s="263"/>
      <c r="DN20" s="263"/>
      <c r="DO20" s="263"/>
      <c r="DP20" s="352">
        <v>1</v>
      </c>
      <c r="DQ20" s="249">
        <v>28500</v>
      </c>
      <c r="DR20" s="249"/>
      <c r="DS20" s="249"/>
      <c r="DT20" s="249"/>
      <c r="DU20" s="249"/>
      <c r="DV20" s="249">
        <v>1</v>
      </c>
      <c r="DW20" s="249">
        <v>28500</v>
      </c>
      <c r="DX20" s="249"/>
      <c r="DY20" s="249"/>
      <c r="DZ20" s="249"/>
      <c r="EA20" s="249"/>
      <c r="EB20" s="249"/>
      <c r="EC20" s="249"/>
      <c r="ED20" s="249"/>
      <c r="EE20" s="266"/>
      <c r="EF20" s="333">
        <f t="shared" si="6"/>
        <v>1</v>
      </c>
      <c r="EG20" s="333">
        <f t="shared" si="6"/>
        <v>28500</v>
      </c>
      <c r="EH20" s="108"/>
      <c r="EI20" s="108"/>
      <c r="EJ20" s="108">
        <v>1</v>
      </c>
      <c r="EK20" s="108">
        <v>28500</v>
      </c>
      <c r="EL20" s="108"/>
      <c r="EM20" s="330">
        <v>1</v>
      </c>
      <c r="EN20" s="108"/>
      <c r="EO20" s="108"/>
      <c r="EP20" s="108"/>
      <c r="EQ20" s="108"/>
      <c r="ER20" s="108"/>
      <c r="ES20" s="108"/>
      <c r="ET20" s="108"/>
    </row>
    <row r="21" spans="1:150" ht="39" thickBot="1">
      <c r="A21" s="227">
        <v>14</v>
      </c>
      <c r="B21" s="378" t="s">
        <v>3540</v>
      </c>
      <c r="C21" s="378" t="s">
        <v>3541</v>
      </c>
      <c r="D21" s="379" t="s">
        <v>3542</v>
      </c>
      <c r="E21" s="380">
        <v>42500</v>
      </c>
      <c r="F21" s="282">
        <v>5000</v>
      </c>
      <c r="G21" s="371">
        <f t="shared" si="7"/>
        <v>47500</v>
      </c>
      <c r="H21" s="249">
        <v>20</v>
      </c>
      <c r="I21" s="248">
        <f t="shared" si="0"/>
        <v>374.0625</v>
      </c>
      <c r="J21" s="248">
        <f t="shared" si="1"/>
        <v>2749.0625</v>
      </c>
      <c r="K21" s="381" t="s">
        <v>3543</v>
      </c>
      <c r="L21" s="349">
        <v>19</v>
      </c>
      <c r="M21" s="369">
        <f t="shared" si="2"/>
        <v>7107.1875</v>
      </c>
      <c r="N21" s="248">
        <f t="shared" si="8"/>
        <v>52232.1875</v>
      </c>
      <c r="O21" s="249">
        <f t="shared" si="3"/>
        <v>11000</v>
      </c>
      <c r="P21" s="249">
        <f t="shared" si="4"/>
        <v>9516</v>
      </c>
      <c r="Q21" s="249">
        <f t="shared" si="4"/>
        <v>1484</v>
      </c>
      <c r="R21" s="249">
        <f t="shared" si="4"/>
        <v>0</v>
      </c>
      <c r="S21" s="258" t="s">
        <v>3518</v>
      </c>
      <c r="T21" s="268" t="s">
        <v>3436</v>
      </c>
      <c r="U21" s="249">
        <v>9516</v>
      </c>
      <c r="V21" s="249">
        <v>1484</v>
      </c>
      <c r="W21" s="249"/>
      <c r="X21" s="260">
        <f t="shared" si="9"/>
        <v>11000</v>
      </c>
      <c r="Y21" s="259"/>
      <c r="Z21" s="249"/>
      <c r="AA21" s="249"/>
      <c r="AB21" s="249"/>
      <c r="AC21" s="260">
        <f t="shared" si="10"/>
        <v>0</v>
      </c>
      <c r="AD21" s="259"/>
      <c r="AE21" s="249"/>
      <c r="AF21" s="249"/>
      <c r="AG21" s="249"/>
      <c r="AH21" s="260">
        <f t="shared" si="5"/>
        <v>0</v>
      </c>
      <c r="AI21" s="259"/>
      <c r="AJ21" s="249"/>
      <c r="AK21" s="249"/>
      <c r="AL21" s="350"/>
      <c r="AM21" s="328"/>
      <c r="AN21" s="270"/>
      <c r="AO21" s="271"/>
      <c r="AP21" s="271"/>
      <c r="AQ21" s="271"/>
      <c r="AR21" s="377"/>
      <c r="AS21" s="272"/>
      <c r="AT21" s="271"/>
      <c r="AU21" s="271"/>
      <c r="AV21" s="271"/>
      <c r="AW21" s="329"/>
      <c r="AX21" s="272"/>
      <c r="AY21" s="271"/>
      <c r="AZ21" s="271"/>
      <c r="BA21" s="271"/>
      <c r="BB21" s="329"/>
      <c r="BC21" s="272"/>
      <c r="BD21" s="271"/>
      <c r="BE21" s="271"/>
      <c r="BF21" s="271"/>
      <c r="BG21" s="329"/>
      <c r="BH21" s="272"/>
      <c r="BI21" s="271"/>
      <c r="BJ21" s="271"/>
      <c r="BK21" s="271"/>
      <c r="BL21" s="329"/>
      <c r="BM21" s="272"/>
      <c r="BN21" s="271"/>
      <c r="BO21" s="271"/>
      <c r="BP21" s="271"/>
      <c r="BQ21" s="329"/>
      <c r="BR21" s="272"/>
      <c r="BS21" s="271"/>
      <c r="BT21" s="271"/>
      <c r="BU21" s="271"/>
      <c r="BV21" s="260">
        <f t="shared" si="11"/>
        <v>0</v>
      </c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/>
      <c r="DM21" s="263"/>
      <c r="DN21" s="263"/>
      <c r="DO21" s="263"/>
      <c r="DP21" s="352">
        <v>1</v>
      </c>
      <c r="DQ21" s="249">
        <v>47500</v>
      </c>
      <c r="DR21" s="249"/>
      <c r="DS21" s="249"/>
      <c r="DT21" s="249"/>
      <c r="DU21" s="249"/>
      <c r="DV21" s="249">
        <v>1</v>
      </c>
      <c r="DW21" s="249">
        <v>47500</v>
      </c>
      <c r="DX21" s="249"/>
      <c r="DY21" s="249"/>
      <c r="DZ21" s="249"/>
      <c r="EA21" s="249"/>
      <c r="EB21" s="249"/>
      <c r="EC21" s="249"/>
      <c r="ED21" s="249"/>
      <c r="EE21" s="266"/>
      <c r="EF21" s="333">
        <f t="shared" si="6"/>
        <v>1</v>
      </c>
      <c r="EG21" s="333">
        <f t="shared" si="6"/>
        <v>47500</v>
      </c>
      <c r="EH21" s="108"/>
      <c r="EI21" s="108"/>
      <c r="EJ21" s="108">
        <v>1</v>
      </c>
      <c r="EK21" s="108">
        <v>47500</v>
      </c>
      <c r="EL21" s="108"/>
      <c r="EM21" s="330">
        <v>1</v>
      </c>
      <c r="EN21" s="108"/>
      <c r="EO21" s="108"/>
      <c r="EP21" s="108"/>
      <c r="EQ21" s="108"/>
      <c r="ER21" s="108"/>
      <c r="ES21" s="108"/>
      <c r="ET21" s="108"/>
    </row>
    <row r="22" spans="1:150" ht="39" thickBot="1">
      <c r="A22" s="227">
        <v>15</v>
      </c>
      <c r="B22" s="378" t="s">
        <v>3544</v>
      </c>
      <c r="C22" s="378" t="s">
        <v>3545</v>
      </c>
      <c r="D22" s="379" t="s">
        <v>3439</v>
      </c>
      <c r="E22" s="380">
        <v>25500</v>
      </c>
      <c r="F22" s="282">
        <v>3000</v>
      </c>
      <c r="G22" s="371">
        <f t="shared" si="7"/>
        <v>28500</v>
      </c>
      <c r="H22" s="249">
        <v>20</v>
      </c>
      <c r="I22" s="248">
        <f t="shared" si="0"/>
        <v>224.4375</v>
      </c>
      <c r="J22" s="248">
        <f t="shared" si="1"/>
        <v>1649.4375</v>
      </c>
      <c r="K22" s="381" t="s">
        <v>3546</v>
      </c>
      <c r="L22" s="349">
        <v>19</v>
      </c>
      <c r="M22" s="369">
        <f t="shared" si="2"/>
        <v>4264.3125</v>
      </c>
      <c r="N22" s="248">
        <f t="shared" si="8"/>
        <v>31339.3125</v>
      </c>
      <c r="O22" s="249">
        <f t="shared" si="3"/>
        <v>0</v>
      </c>
      <c r="P22" s="249">
        <f t="shared" si="4"/>
        <v>0</v>
      </c>
      <c r="Q22" s="249">
        <f t="shared" si="4"/>
        <v>0</v>
      </c>
      <c r="R22" s="249">
        <f t="shared" si="4"/>
        <v>0</v>
      </c>
      <c r="S22" s="258" t="s">
        <v>3547</v>
      </c>
      <c r="T22" s="259"/>
      <c r="U22" s="249"/>
      <c r="V22" s="249"/>
      <c r="W22" s="249"/>
      <c r="X22" s="260">
        <f t="shared" si="9"/>
        <v>0</v>
      </c>
      <c r="Y22" s="259"/>
      <c r="Z22" s="249"/>
      <c r="AA22" s="249"/>
      <c r="AB22" s="249"/>
      <c r="AC22" s="260">
        <f t="shared" si="10"/>
        <v>0</v>
      </c>
      <c r="AD22" s="259"/>
      <c r="AE22" s="249"/>
      <c r="AF22" s="249"/>
      <c r="AG22" s="249"/>
      <c r="AH22" s="260">
        <f t="shared" si="5"/>
        <v>0</v>
      </c>
      <c r="AI22" s="259"/>
      <c r="AJ22" s="249"/>
      <c r="AK22" s="249"/>
      <c r="AL22" s="350"/>
      <c r="AM22" s="328"/>
      <c r="AN22" s="270"/>
      <c r="AO22" s="271"/>
      <c r="AP22" s="271"/>
      <c r="AQ22" s="271"/>
      <c r="AR22" s="377"/>
      <c r="AS22" s="272"/>
      <c r="AT22" s="271"/>
      <c r="AU22" s="271"/>
      <c r="AV22" s="271"/>
      <c r="AW22" s="329"/>
      <c r="AX22" s="272"/>
      <c r="AY22" s="271"/>
      <c r="AZ22" s="271"/>
      <c r="BA22" s="271"/>
      <c r="BB22" s="329"/>
      <c r="BC22" s="272"/>
      <c r="BD22" s="271"/>
      <c r="BE22" s="271"/>
      <c r="BF22" s="271"/>
      <c r="BG22" s="329"/>
      <c r="BH22" s="272"/>
      <c r="BI22" s="271"/>
      <c r="BJ22" s="271"/>
      <c r="BK22" s="271"/>
      <c r="BL22" s="329"/>
      <c r="BM22" s="272"/>
      <c r="BN22" s="271"/>
      <c r="BO22" s="271"/>
      <c r="BP22" s="271"/>
      <c r="BQ22" s="329"/>
      <c r="BR22" s="272"/>
      <c r="BS22" s="271"/>
      <c r="BT22" s="271"/>
      <c r="BU22" s="271"/>
      <c r="BV22" s="260">
        <f t="shared" si="11"/>
        <v>0</v>
      </c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63"/>
      <c r="DN22" s="263"/>
      <c r="DO22" s="263"/>
      <c r="DP22" s="352">
        <v>1</v>
      </c>
      <c r="DQ22" s="249">
        <v>28500</v>
      </c>
      <c r="DR22" s="249"/>
      <c r="DS22" s="249"/>
      <c r="DT22" s="249"/>
      <c r="DU22" s="249"/>
      <c r="DV22" s="249">
        <v>1</v>
      </c>
      <c r="DW22" s="249">
        <v>28500</v>
      </c>
      <c r="DX22" s="249"/>
      <c r="DY22" s="249"/>
      <c r="DZ22" s="249"/>
      <c r="EA22" s="249"/>
      <c r="EB22" s="249"/>
      <c r="EC22" s="249"/>
      <c r="ED22" s="249"/>
      <c r="EE22" s="266"/>
      <c r="EF22" s="333">
        <f t="shared" si="6"/>
        <v>1</v>
      </c>
      <c r="EG22" s="333">
        <f t="shared" si="6"/>
        <v>28500</v>
      </c>
      <c r="EH22" s="108"/>
      <c r="EI22" s="108"/>
      <c r="EJ22" s="108">
        <v>1</v>
      </c>
      <c r="EK22" s="108">
        <v>28500</v>
      </c>
      <c r="EL22" s="108"/>
      <c r="EM22" s="330">
        <v>1</v>
      </c>
      <c r="EN22" s="108"/>
      <c r="EO22" s="108"/>
      <c r="EP22" s="108"/>
      <c r="EQ22" s="108"/>
      <c r="ER22" s="108"/>
      <c r="ES22" s="108"/>
      <c r="ET22" s="108"/>
    </row>
    <row r="23" spans="1:150" ht="39" thickBot="1">
      <c r="A23" s="227">
        <v>16</v>
      </c>
      <c r="B23" s="378" t="s">
        <v>3548</v>
      </c>
      <c r="C23" s="378" t="s">
        <v>3549</v>
      </c>
      <c r="D23" s="379" t="s">
        <v>3550</v>
      </c>
      <c r="E23" s="380">
        <v>34000</v>
      </c>
      <c r="F23" s="282">
        <v>4000</v>
      </c>
      <c r="G23" s="371">
        <f t="shared" si="7"/>
        <v>38000</v>
      </c>
      <c r="H23" s="249">
        <v>20</v>
      </c>
      <c r="I23" s="248">
        <f t="shared" si="0"/>
        <v>299.25</v>
      </c>
      <c r="J23" s="248">
        <f t="shared" si="1"/>
        <v>2199.25</v>
      </c>
      <c r="K23" s="381" t="s">
        <v>3551</v>
      </c>
      <c r="L23" s="349">
        <v>19</v>
      </c>
      <c r="M23" s="369">
        <f t="shared" si="2"/>
        <v>5685.75</v>
      </c>
      <c r="N23" s="248">
        <f t="shared" si="8"/>
        <v>41785.75</v>
      </c>
      <c r="O23" s="249">
        <f t="shared" si="3"/>
        <v>0</v>
      </c>
      <c r="P23" s="249">
        <f t="shared" si="4"/>
        <v>0</v>
      </c>
      <c r="Q23" s="249">
        <f t="shared" si="4"/>
        <v>0</v>
      </c>
      <c r="R23" s="249">
        <f t="shared" si="4"/>
        <v>0</v>
      </c>
      <c r="S23" s="258" t="s">
        <v>3535</v>
      </c>
      <c r="T23" s="259"/>
      <c r="U23" s="249"/>
      <c r="V23" s="249"/>
      <c r="W23" s="249"/>
      <c r="X23" s="260">
        <f t="shared" si="9"/>
        <v>0</v>
      </c>
      <c r="Y23" s="259"/>
      <c r="Z23" s="249"/>
      <c r="AA23" s="249"/>
      <c r="AB23" s="249"/>
      <c r="AC23" s="260">
        <f t="shared" si="10"/>
        <v>0</v>
      </c>
      <c r="AD23" s="259"/>
      <c r="AE23" s="249"/>
      <c r="AF23" s="249"/>
      <c r="AG23" s="249"/>
      <c r="AH23" s="260">
        <f t="shared" si="5"/>
        <v>0</v>
      </c>
      <c r="AI23" s="259"/>
      <c r="AJ23" s="249"/>
      <c r="AK23" s="249"/>
      <c r="AL23" s="350"/>
      <c r="AM23" s="328"/>
      <c r="AN23" s="270"/>
      <c r="AO23" s="271"/>
      <c r="AP23" s="271"/>
      <c r="AQ23" s="271"/>
      <c r="AR23" s="377"/>
      <c r="AS23" s="272"/>
      <c r="AT23" s="271"/>
      <c r="AU23" s="271"/>
      <c r="AV23" s="271"/>
      <c r="AW23" s="329"/>
      <c r="AX23" s="272"/>
      <c r="AY23" s="271"/>
      <c r="AZ23" s="271"/>
      <c r="BA23" s="271"/>
      <c r="BB23" s="329"/>
      <c r="BC23" s="272"/>
      <c r="BD23" s="271"/>
      <c r="BE23" s="271"/>
      <c r="BF23" s="271"/>
      <c r="BG23" s="329"/>
      <c r="BH23" s="272"/>
      <c r="BI23" s="271"/>
      <c r="BJ23" s="271"/>
      <c r="BK23" s="271"/>
      <c r="BL23" s="329"/>
      <c r="BM23" s="272"/>
      <c r="BN23" s="271"/>
      <c r="BO23" s="271"/>
      <c r="BP23" s="271"/>
      <c r="BQ23" s="329"/>
      <c r="BR23" s="272"/>
      <c r="BS23" s="271"/>
      <c r="BT23" s="271"/>
      <c r="BU23" s="271"/>
      <c r="BV23" s="260">
        <f t="shared" si="11"/>
        <v>0</v>
      </c>
      <c r="BW23" s="263"/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/>
      <c r="CV23" s="263"/>
      <c r="CW23" s="263"/>
      <c r="CX23" s="263"/>
      <c r="CY23" s="263"/>
      <c r="CZ23" s="263"/>
      <c r="DA23" s="263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/>
      <c r="DM23" s="263"/>
      <c r="DN23" s="263"/>
      <c r="DO23" s="263"/>
      <c r="DP23" s="352">
        <v>1</v>
      </c>
      <c r="DQ23" s="249">
        <v>38000</v>
      </c>
      <c r="DR23" s="249"/>
      <c r="DS23" s="249"/>
      <c r="DT23" s="249"/>
      <c r="DU23" s="249"/>
      <c r="DV23" s="249">
        <v>1</v>
      </c>
      <c r="DW23" s="249">
        <v>38000</v>
      </c>
      <c r="DX23" s="249"/>
      <c r="DY23" s="249"/>
      <c r="DZ23" s="249"/>
      <c r="EA23" s="249"/>
      <c r="EB23" s="249"/>
      <c r="EC23" s="249"/>
      <c r="ED23" s="249"/>
      <c r="EE23" s="266"/>
      <c r="EF23" s="333">
        <f t="shared" si="6"/>
        <v>1</v>
      </c>
      <c r="EG23" s="333">
        <f t="shared" si="6"/>
        <v>38000</v>
      </c>
      <c r="EH23" s="108"/>
      <c r="EI23" s="108"/>
      <c r="EJ23" s="108">
        <v>1</v>
      </c>
      <c r="EK23" s="108">
        <v>38000</v>
      </c>
      <c r="EL23" s="108"/>
      <c r="EM23" s="330">
        <v>1</v>
      </c>
      <c r="EN23" s="108"/>
      <c r="EO23" s="108"/>
      <c r="EP23" s="108"/>
      <c r="EQ23" s="108"/>
      <c r="ER23" s="108"/>
      <c r="ES23" s="108"/>
      <c r="ET23" s="108"/>
    </row>
    <row r="24" spans="1:150" ht="39" thickBot="1">
      <c r="A24" s="227">
        <v>17</v>
      </c>
      <c r="B24" s="378" t="s">
        <v>3552</v>
      </c>
      <c r="C24" s="378" t="s">
        <v>3553</v>
      </c>
      <c r="D24" s="379" t="s">
        <v>3554</v>
      </c>
      <c r="E24" s="380">
        <v>42500</v>
      </c>
      <c r="F24" s="282">
        <v>5000</v>
      </c>
      <c r="G24" s="371">
        <f t="shared" si="7"/>
        <v>47500</v>
      </c>
      <c r="H24" s="249">
        <v>20</v>
      </c>
      <c r="I24" s="248">
        <f t="shared" si="0"/>
        <v>374.0625</v>
      </c>
      <c r="J24" s="248">
        <f t="shared" si="1"/>
        <v>2749.0625</v>
      </c>
      <c r="K24" s="381" t="s">
        <v>3555</v>
      </c>
      <c r="L24" s="349">
        <v>19</v>
      </c>
      <c r="M24" s="369">
        <f t="shared" si="2"/>
        <v>7107.1875</v>
      </c>
      <c r="N24" s="248">
        <f t="shared" si="8"/>
        <v>52232.1875</v>
      </c>
      <c r="O24" s="249">
        <f t="shared" si="3"/>
        <v>0</v>
      </c>
      <c r="P24" s="249">
        <f t="shared" si="4"/>
        <v>0</v>
      </c>
      <c r="Q24" s="249">
        <f t="shared" si="4"/>
        <v>0</v>
      </c>
      <c r="R24" s="249">
        <f t="shared" si="4"/>
        <v>0</v>
      </c>
      <c r="S24" s="258" t="s">
        <v>3535</v>
      </c>
      <c r="T24" s="259"/>
      <c r="U24" s="249"/>
      <c r="V24" s="249"/>
      <c r="W24" s="249"/>
      <c r="X24" s="260">
        <f t="shared" si="9"/>
        <v>0</v>
      </c>
      <c r="Y24" s="259"/>
      <c r="Z24" s="249"/>
      <c r="AA24" s="249"/>
      <c r="AB24" s="249"/>
      <c r="AC24" s="260">
        <f t="shared" si="10"/>
        <v>0</v>
      </c>
      <c r="AD24" s="259"/>
      <c r="AE24" s="249"/>
      <c r="AF24" s="249"/>
      <c r="AG24" s="249"/>
      <c r="AH24" s="260">
        <f t="shared" si="5"/>
        <v>0</v>
      </c>
      <c r="AI24" s="259"/>
      <c r="AJ24" s="249"/>
      <c r="AK24" s="249"/>
      <c r="AL24" s="350"/>
      <c r="AM24" s="328"/>
      <c r="AN24" s="270"/>
      <c r="AO24" s="271"/>
      <c r="AP24" s="271"/>
      <c r="AQ24" s="271"/>
      <c r="AR24" s="377"/>
      <c r="AS24" s="272"/>
      <c r="AT24" s="271"/>
      <c r="AU24" s="271"/>
      <c r="AV24" s="271"/>
      <c r="AW24" s="329"/>
      <c r="AX24" s="272"/>
      <c r="AY24" s="271"/>
      <c r="AZ24" s="271"/>
      <c r="BA24" s="271"/>
      <c r="BB24" s="329"/>
      <c r="BC24" s="272"/>
      <c r="BD24" s="271"/>
      <c r="BE24" s="271"/>
      <c r="BF24" s="271"/>
      <c r="BG24" s="329"/>
      <c r="BH24" s="272"/>
      <c r="BI24" s="271"/>
      <c r="BJ24" s="271"/>
      <c r="BK24" s="271"/>
      <c r="BL24" s="329"/>
      <c r="BM24" s="272"/>
      <c r="BN24" s="271"/>
      <c r="BO24" s="271"/>
      <c r="BP24" s="271"/>
      <c r="BQ24" s="329"/>
      <c r="BR24" s="272"/>
      <c r="BS24" s="271"/>
      <c r="BT24" s="271"/>
      <c r="BU24" s="271"/>
      <c r="BV24" s="260">
        <f t="shared" si="11"/>
        <v>0</v>
      </c>
      <c r="BW24" s="26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/>
      <c r="CV24" s="263"/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  <c r="DG24" s="263"/>
      <c r="DH24" s="263"/>
      <c r="DI24" s="263"/>
      <c r="DJ24" s="263"/>
      <c r="DK24" s="263"/>
      <c r="DL24" s="263"/>
      <c r="DM24" s="263"/>
      <c r="DN24" s="263"/>
      <c r="DO24" s="263"/>
      <c r="DP24" s="352">
        <v>1</v>
      </c>
      <c r="DQ24" s="249">
        <v>47500</v>
      </c>
      <c r="DR24" s="249"/>
      <c r="DS24" s="249"/>
      <c r="DT24" s="249"/>
      <c r="DU24" s="249"/>
      <c r="DV24" s="249">
        <v>1</v>
      </c>
      <c r="DW24" s="249">
        <v>47500</v>
      </c>
      <c r="DX24" s="249"/>
      <c r="DY24" s="249"/>
      <c r="DZ24" s="249"/>
      <c r="EA24" s="249"/>
      <c r="EB24" s="249"/>
      <c r="EC24" s="249"/>
      <c r="ED24" s="249"/>
      <c r="EE24" s="266"/>
      <c r="EF24" s="333">
        <f t="shared" ref="EF24:EG24" si="12">SUM(ED24,EB24,DZ24,DX24,DV24,DT24)</f>
        <v>1</v>
      </c>
      <c r="EG24" s="333">
        <f t="shared" si="12"/>
        <v>47500</v>
      </c>
      <c r="EH24" s="108"/>
      <c r="EI24" s="108"/>
      <c r="EJ24" s="108">
        <v>1</v>
      </c>
      <c r="EK24" s="108">
        <v>47500</v>
      </c>
      <c r="EL24" s="108"/>
      <c r="EM24" s="330">
        <v>1</v>
      </c>
      <c r="EN24" s="108"/>
      <c r="EO24" s="108"/>
      <c r="EP24" s="108"/>
      <c r="EQ24" s="108"/>
      <c r="ER24" s="108"/>
      <c r="ES24" s="108"/>
      <c r="ET24" s="108"/>
    </row>
    <row r="25" spans="1:150">
      <c r="A25" s="244"/>
      <c r="B25" s="245" t="s">
        <v>3311</v>
      </c>
      <c r="C25" s="245"/>
      <c r="D25" s="246"/>
      <c r="E25" s="335">
        <f>SUM(E8:E24)</f>
        <v>595000</v>
      </c>
      <c r="F25" s="335">
        <f>SUM(F8:F24)</f>
        <v>70000</v>
      </c>
      <c r="G25" s="335">
        <f>SUM(G8:G24)</f>
        <v>665000</v>
      </c>
      <c r="H25" s="247"/>
      <c r="I25" s="248">
        <f t="shared" si="0"/>
        <v>5236.875</v>
      </c>
      <c r="J25" s="336">
        <f t="shared" si="1"/>
        <v>38486.875</v>
      </c>
      <c r="K25" s="247"/>
      <c r="L25" s="382">
        <f t="shared" ref="L25:V25" si="13">SUM(L8:L24)</f>
        <v>318</v>
      </c>
      <c r="M25" s="336">
        <f t="shared" si="13"/>
        <v>98303.625</v>
      </c>
      <c r="N25" s="336">
        <f t="shared" si="13"/>
        <v>722453.625</v>
      </c>
      <c r="O25" s="335">
        <f t="shared" si="13"/>
        <v>117841</v>
      </c>
      <c r="P25" s="335">
        <f t="shared" si="13"/>
        <v>102269</v>
      </c>
      <c r="Q25" s="335">
        <f t="shared" si="13"/>
        <v>15572</v>
      </c>
      <c r="R25" s="335">
        <f t="shared" si="13"/>
        <v>0</v>
      </c>
      <c r="S25" s="335">
        <f t="shared" si="13"/>
        <v>0</v>
      </c>
      <c r="T25" s="335">
        <f t="shared" si="13"/>
        <v>0</v>
      </c>
      <c r="U25" s="335">
        <f t="shared" si="13"/>
        <v>40948</v>
      </c>
      <c r="V25" s="335">
        <f t="shared" si="13"/>
        <v>7352</v>
      </c>
      <c r="W25" s="335"/>
      <c r="X25" s="335">
        <f>SUM(X8:X24)</f>
        <v>48300</v>
      </c>
      <c r="Y25" s="335">
        <f>SUM(Y8:Y24)</f>
        <v>80430</v>
      </c>
      <c r="Z25" s="335">
        <f>SUM(Z8:Z24)</f>
        <v>25261</v>
      </c>
      <c r="AA25" s="335">
        <f>SUM(AA8:AA24)</f>
        <v>3089</v>
      </c>
      <c r="AB25" s="335"/>
      <c r="AC25" s="335">
        <f>SUM(AC8:AC24)</f>
        <v>28350</v>
      </c>
      <c r="AD25" s="335">
        <f>SUM(AD8:AD24)</f>
        <v>0</v>
      </c>
      <c r="AE25" s="335">
        <f>SUM(AE8:AE24)</f>
        <v>24960</v>
      </c>
      <c r="AF25" s="335">
        <f>SUM(AF8:AF24)</f>
        <v>3481</v>
      </c>
      <c r="AG25" s="335"/>
      <c r="AH25" s="335">
        <f>SUM(AH8:AH24)</f>
        <v>28441</v>
      </c>
      <c r="AI25" s="335">
        <f>SUM(AI8:AI24)</f>
        <v>0</v>
      </c>
      <c r="AJ25" s="335">
        <f>SUM(AJ8:AJ24)</f>
        <v>1425</v>
      </c>
      <c r="AK25" s="335">
        <f>SUM(AK8:AK24)</f>
        <v>75</v>
      </c>
      <c r="AL25" s="335"/>
      <c r="AM25" s="335">
        <f>SUM(AM8:AM24)</f>
        <v>1500</v>
      </c>
      <c r="AN25" s="335">
        <f>SUM(AN8:AN24)</f>
        <v>0</v>
      </c>
      <c r="AO25" s="335">
        <f>SUM(AO8:AO24)</f>
        <v>1275</v>
      </c>
      <c r="AP25" s="335">
        <f>SUM(AP8:AP24)</f>
        <v>225</v>
      </c>
      <c r="AQ25" s="335"/>
      <c r="AR25" s="335">
        <f t="shared" ref="AR25:CD25" si="14">SUM(AR8:AR24)</f>
        <v>1500</v>
      </c>
      <c r="AS25" s="335">
        <f t="shared" si="14"/>
        <v>0</v>
      </c>
      <c r="AT25" s="335">
        <f t="shared" si="14"/>
        <v>1275</v>
      </c>
      <c r="AU25" s="335">
        <f t="shared" si="14"/>
        <v>225</v>
      </c>
      <c r="AV25" s="335"/>
      <c r="AW25" s="335">
        <f t="shared" si="14"/>
        <v>1500</v>
      </c>
      <c r="AX25" s="335">
        <f t="shared" si="14"/>
        <v>0</v>
      </c>
      <c r="AY25" s="335">
        <f t="shared" si="14"/>
        <v>1425</v>
      </c>
      <c r="AZ25" s="335">
        <f t="shared" si="14"/>
        <v>225</v>
      </c>
      <c r="BA25" s="335"/>
      <c r="BB25" s="335">
        <f t="shared" si="14"/>
        <v>1650</v>
      </c>
      <c r="BC25" s="335">
        <f t="shared" si="14"/>
        <v>0</v>
      </c>
      <c r="BD25" s="335">
        <f t="shared" si="14"/>
        <v>1425</v>
      </c>
      <c r="BE25" s="335">
        <f t="shared" si="14"/>
        <v>225</v>
      </c>
      <c r="BF25" s="335"/>
      <c r="BG25" s="335">
        <f t="shared" si="14"/>
        <v>1650</v>
      </c>
      <c r="BH25" s="335">
        <f t="shared" si="14"/>
        <v>0</v>
      </c>
      <c r="BI25" s="335">
        <f t="shared" si="14"/>
        <v>1425</v>
      </c>
      <c r="BJ25" s="335">
        <f t="shared" si="14"/>
        <v>225</v>
      </c>
      <c r="BK25" s="335"/>
      <c r="BL25" s="335">
        <f t="shared" si="14"/>
        <v>1650</v>
      </c>
      <c r="BM25" s="335">
        <f t="shared" si="14"/>
        <v>0</v>
      </c>
      <c r="BN25" s="335">
        <f t="shared" si="14"/>
        <v>1425</v>
      </c>
      <c r="BO25" s="335">
        <f t="shared" si="14"/>
        <v>225</v>
      </c>
      <c r="BP25" s="335"/>
      <c r="BQ25" s="335">
        <f t="shared" si="14"/>
        <v>1650</v>
      </c>
      <c r="BR25" s="335">
        <f t="shared" si="14"/>
        <v>0</v>
      </c>
      <c r="BS25" s="335">
        <f t="shared" si="14"/>
        <v>1425</v>
      </c>
      <c r="BT25" s="335">
        <f t="shared" si="14"/>
        <v>225</v>
      </c>
      <c r="BU25" s="335"/>
      <c r="BV25" s="335">
        <f t="shared" si="14"/>
        <v>1650</v>
      </c>
      <c r="BW25" s="335">
        <f t="shared" si="14"/>
        <v>0</v>
      </c>
      <c r="BX25" s="335">
        <f t="shared" si="14"/>
        <v>0</v>
      </c>
      <c r="BY25" s="335">
        <f t="shared" si="14"/>
        <v>0</v>
      </c>
      <c r="BZ25" s="335"/>
      <c r="CA25" s="335">
        <f t="shared" si="14"/>
        <v>0</v>
      </c>
      <c r="CB25" s="335">
        <f t="shared" si="14"/>
        <v>0</v>
      </c>
      <c r="CC25" s="335">
        <f t="shared" si="14"/>
        <v>0</v>
      </c>
      <c r="CD25" s="335">
        <f t="shared" si="14"/>
        <v>0</v>
      </c>
      <c r="CE25" s="335"/>
      <c r="CF25" s="335">
        <f t="shared" ref="CF25:EE25" si="15">SUM(CF8:CF24)</f>
        <v>0</v>
      </c>
      <c r="CG25" s="335">
        <f t="shared" si="15"/>
        <v>0</v>
      </c>
      <c r="CH25" s="335">
        <f t="shared" si="15"/>
        <v>0</v>
      </c>
      <c r="CI25" s="335">
        <f t="shared" si="15"/>
        <v>0</v>
      </c>
      <c r="CJ25" s="335"/>
      <c r="CK25" s="335">
        <f t="shared" si="15"/>
        <v>0</v>
      </c>
      <c r="CL25" s="335">
        <f t="shared" si="15"/>
        <v>0</v>
      </c>
      <c r="CM25" s="335">
        <f t="shared" si="15"/>
        <v>0</v>
      </c>
      <c r="CN25" s="335">
        <f t="shared" si="15"/>
        <v>0</v>
      </c>
      <c r="CO25" s="335"/>
      <c r="CP25" s="335">
        <f t="shared" si="15"/>
        <v>0</v>
      </c>
      <c r="CQ25" s="335">
        <f t="shared" si="15"/>
        <v>0</v>
      </c>
      <c r="CR25" s="335">
        <f t="shared" si="15"/>
        <v>0</v>
      </c>
      <c r="CS25" s="335">
        <f t="shared" si="15"/>
        <v>0</v>
      </c>
      <c r="CT25" s="335"/>
      <c r="CU25" s="335">
        <f t="shared" si="15"/>
        <v>0</v>
      </c>
      <c r="CV25" s="335">
        <f t="shared" si="15"/>
        <v>0</v>
      </c>
      <c r="CW25" s="335">
        <f t="shared" si="15"/>
        <v>0</v>
      </c>
      <c r="CX25" s="335">
        <f t="shared" si="15"/>
        <v>0</v>
      </c>
      <c r="CY25" s="335"/>
      <c r="CZ25" s="335">
        <f t="shared" si="15"/>
        <v>0</v>
      </c>
      <c r="DA25" s="335">
        <f t="shared" si="15"/>
        <v>0</v>
      </c>
      <c r="DB25" s="335">
        <f t="shared" si="15"/>
        <v>0</v>
      </c>
      <c r="DC25" s="335">
        <f t="shared" si="15"/>
        <v>0</v>
      </c>
      <c r="DD25" s="335"/>
      <c r="DE25" s="335">
        <f t="shared" si="15"/>
        <v>0</v>
      </c>
      <c r="DF25" s="335">
        <f t="shared" si="15"/>
        <v>0</v>
      </c>
      <c r="DG25" s="335">
        <f t="shared" si="15"/>
        <v>0</v>
      </c>
      <c r="DH25" s="335">
        <f t="shared" si="15"/>
        <v>0</v>
      </c>
      <c r="DI25" s="335"/>
      <c r="DJ25" s="335">
        <f t="shared" si="15"/>
        <v>0</v>
      </c>
      <c r="DK25" s="335">
        <f t="shared" si="15"/>
        <v>0</v>
      </c>
      <c r="DL25" s="335">
        <f t="shared" si="15"/>
        <v>0</v>
      </c>
      <c r="DM25" s="335">
        <f t="shared" si="15"/>
        <v>0</v>
      </c>
      <c r="DN25" s="335"/>
      <c r="DO25" s="335">
        <f t="shared" si="15"/>
        <v>0</v>
      </c>
      <c r="DP25" s="335">
        <f t="shared" si="15"/>
        <v>17</v>
      </c>
      <c r="DQ25" s="335">
        <f t="shared" si="15"/>
        <v>665000</v>
      </c>
      <c r="DR25" s="335">
        <f t="shared" si="15"/>
        <v>0</v>
      </c>
      <c r="DS25" s="335">
        <f t="shared" si="15"/>
        <v>0</v>
      </c>
      <c r="DT25" s="335">
        <f t="shared" si="15"/>
        <v>3</v>
      </c>
      <c r="DU25" s="335">
        <f t="shared" si="15"/>
        <v>142500</v>
      </c>
      <c r="DV25" s="335">
        <f t="shared" si="15"/>
        <v>14</v>
      </c>
      <c r="DW25" s="335">
        <f t="shared" si="15"/>
        <v>522500</v>
      </c>
      <c r="DX25" s="335">
        <f t="shared" si="15"/>
        <v>0</v>
      </c>
      <c r="DY25" s="335">
        <f t="shared" si="15"/>
        <v>0</v>
      </c>
      <c r="DZ25" s="335">
        <f t="shared" si="15"/>
        <v>0</v>
      </c>
      <c r="EA25" s="335">
        <f t="shared" si="15"/>
        <v>0</v>
      </c>
      <c r="EB25" s="335">
        <f t="shared" si="15"/>
        <v>0</v>
      </c>
      <c r="EC25" s="335">
        <f t="shared" si="15"/>
        <v>0</v>
      </c>
      <c r="ED25" s="335">
        <f t="shared" si="15"/>
        <v>0</v>
      </c>
      <c r="EE25" s="335">
        <f t="shared" si="15"/>
        <v>0</v>
      </c>
      <c r="EF25" s="333">
        <f>SUM(ED25,EB25,DZ25,DX25,DV25,DT25)</f>
        <v>17</v>
      </c>
      <c r="EG25" s="333">
        <f>SUM(EE25,EC25,EA25,DY25,DW25,DU25)</f>
        <v>665000</v>
      </c>
      <c r="EH25" s="335">
        <f>SUM(EH8:EH24)</f>
        <v>4</v>
      </c>
      <c r="EI25" s="335">
        <f>SUM(EI8:EI24)</f>
        <v>123500</v>
      </c>
      <c r="EJ25" s="335">
        <f>SUM(EJ8:EJ24)</f>
        <v>13</v>
      </c>
      <c r="EK25" s="335">
        <f>SUM(EK8:EK24)</f>
        <v>541500</v>
      </c>
      <c r="EM25" s="295"/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T10"/>
  <sheetViews>
    <sheetView workbookViewId="0">
      <selection activeCell="G8" sqref="G8:G9"/>
    </sheetView>
  </sheetViews>
  <sheetFormatPr defaultRowHeight="15"/>
  <sheetData>
    <row r="1" spans="1:150" ht="18.75">
      <c r="A1" s="581" t="s">
        <v>3275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383"/>
      <c r="M1" s="384"/>
      <c r="N1" s="385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6"/>
      <c r="AO1" s="386"/>
      <c r="AP1" s="386"/>
      <c r="AQ1" s="386"/>
      <c r="AR1" s="386"/>
      <c r="AS1" s="386"/>
      <c r="AT1" s="386"/>
      <c r="AU1" s="386"/>
      <c r="AV1" s="386"/>
      <c r="AW1" s="386"/>
      <c r="AX1" s="386"/>
      <c r="AY1" s="386"/>
      <c r="AZ1" s="386"/>
      <c r="BA1" s="386"/>
      <c r="BB1" s="386"/>
      <c r="BC1" s="386"/>
      <c r="BD1" s="386"/>
      <c r="BE1" s="386"/>
      <c r="BF1" s="386"/>
      <c r="BG1" s="386"/>
      <c r="BH1" s="386"/>
      <c r="BI1" s="386"/>
      <c r="BJ1" s="386"/>
      <c r="BK1" s="386"/>
      <c r="BL1" s="386"/>
      <c r="BM1" s="386"/>
      <c r="BN1" s="386"/>
      <c r="BO1" s="386"/>
      <c r="BP1" s="386"/>
      <c r="BQ1" s="386"/>
      <c r="BR1" s="386"/>
      <c r="BS1" s="386"/>
      <c r="BT1" s="386"/>
      <c r="BU1" s="386"/>
      <c r="BV1" s="386"/>
      <c r="BW1" s="386"/>
      <c r="BX1" s="386"/>
      <c r="BY1" s="386"/>
      <c r="BZ1" s="386"/>
      <c r="CA1" s="386"/>
      <c r="CB1" s="386"/>
      <c r="CC1" s="386"/>
      <c r="CD1" s="386"/>
      <c r="CE1" s="386"/>
      <c r="CF1" s="386"/>
      <c r="CG1" s="386"/>
      <c r="CH1" s="386"/>
      <c r="CI1" s="386"/>
      <c r="CJ1" s="386"/>
      <c r="CK1" s="386"/>
      <c r="CL1" s="386"/>
      <c r="CM1" s="386"/>
      <c r="CN1" s="386"/>
      <c r="CO1" s="386"/>
      <c r="CP1" s="386"/>
      <c r="CQ1" s="386"/>
      <c r="CR1" s="386"/>
      <c r="CS1" s="386"/>
      <c r="CT1" s="386"/>
      <c r="CU1" s="386"/>
      <c r="CV1" s="386"/>
      <c r="CW1" s="386"/>
      <c r="CX1" s="386"/>
      <c r="CY1" s="386"/>
      <c r="CZ1" s="386"/>
      <c r="DA1" s="386"/>
      <c r="DB1" s="386"/>
      <c r="DC1" s="386"/>
      <c r="DD1" s="386"/>
      <c r="DE1" s="386"/>
      <c r="DF1" s="386"/>
      <c r="DG1" s="386"/>
      <c r="DH1" s="386"/>
      <c r="DI1" s="386"/>
      <c r="DJ1" s="386"/>
      <c r="DK1" s="386"/>
      <c r="DL1" s="386"/>
      <c r="DM1" s="386"/>
      <c r="DN1" s="386"/>
      <c r="DO1" s="386"/>
      <c r="DP1" s="581" t="s">
        <v>3276</v>
      </c>
      <c r="DQ1" s="581"/>
      <c r="DR1" s="581"/>
      <c r="DS1" s="581"/>
      <c r="DT1" s="581"/>
      <c r="DU1" s="581"/>
      <c r="DV1" s="581"/>
      <c r="DW1" s="581"/>
      <c r="DX1" s="581"/>
      <c r="DY1" s="581"/>
      <c r="DZ1" s="581"/>
      <c r="EA1" s="581"/>
      <c r="EB1" s="581"/>
      <c r="EC1" s="581"/>
      <c r="ED1" s="581"/>
      <c r="EE1" s="387"/>
      <c r="EF1" s="387"/>
      <c r="EG1" s="387"/>
      <c r="EH1" s="387"/>
      <c r="EI1" s="387"/>
      <c r="EJ1" s="387"/>
      <c r="EK1" s="387"/>
      <c r="EL1" s="387"/>
      <c r="EM1" s="388"/>
      <c r="EN1" s="387"/>
      <c r="EO1" s="387"/>
      <c r="EP1" s="387"/>
      <c r="EQ1" s="387"/>
      <c r="ER1" s="387"/>
      <c r="ES1" s="387"/>
      <c r="ET1" s="387"/>
    </row>
    <row r="2" spans="1:150" ht="19.5" thickBot="1">
      <c r="A2" s="582" t="s">
        <v>3556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384"/>
      <c r="M2" s="384"/>
      <c r="N2" s="389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90"/>
      <c r="AE2" s="384"/>
      <c r="AF2" s="384"/>
      <c r="AG2" s="384"/>
      <c r="AH2" s="384"/>
      <c r="AI2" s="384"/>
      <c r="AJ2" s="384"/>
      <c r="AK2" s="384"/>
      <c r="AL2" s="384"/>
      <c r="AM2" s="384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1"/>
      <c r="BO2" s="391"/>
      <c r="BP2" s="391"/>
      <c r="BQ2" s="391"/>
      <c r="BR2" s="391"/>
      <c r="BS2" s="391"/>
      <c r="BT2" s="391"/>
      <c r="BU2" s="391"/>
      <c r="BV2" s="391"/>
      <c r="BW2" s="391"/>
      <c r="BX2" s="391"/>
      <c r="BY2" s="391"/>
      <c r="BZ2" s="391"/>
      <c r="CA2" s="391"/>
      <c r="CB2" s="391"/>
      <c r="CC2" s="391"/>
      <c r="CD2" s="391"/>
      <c r="CE2" s="391"/>
      <c r="CF2" s="391"/>
      <c r="CG2" s="391"/>
      <c r="CH2" s="391"/>
      <c r="CI2" s="391"/>
      <c r="CJ2" s="391"/>
      <c r="CK2" s="391"/>
      <c r="CL2" s="391"/>
      <c r="CM2" s="391"/>
      <c r="CN2" s="391"/>
      <c r="CO2" s="391"/>
      <c r="CP2" s="391"/>
      <c r="CQ2" s="391"/>
      <c r="CR2" s="391"/>
      <c r="CS2" s="391"/>
      <c r="CT2" s="391"/>
      <c r="CU2" s="391"/>
      <c r="CV2" s="391"/>
      <c r="CW2" s="391"/>
      <c r="CX2" s="391"/>
      <c r="CY2" s="391"/>
      <c r="CZ2" s="391"/>
      <c r="DA2" s="391"/>
      <c r="DB2" s="391"/>
      <c r="DC2" s="391"/>
      <c r="DD2" s="391"/>
      <c r="DE2" s="391"/>
      <c r="DF2" s="391"/>
      <c r="DG2" s="391"/>
      <c r="DH2" s="391"/>
      <c r="DI2" s="391"/>
      <c r="DJ2" s="391"/>
      <c r="DK2" s="391"/>
      <c r="DL2" s="391"/>
      <c r="DM2" s="391"/>
      <c r="DN2" s="391"/>
      <c r="DO2" s="391"/>
      <c r="DP2" s="392"/>
      <c r="DQ2" s="391"/>
      <c r="DR2" s="391"/>
      <c r="DS2" s="391"/>
      <c r="DT2" s="393" t="s">
        <v>3399</v>
      </c>
      <c r="DU2" s="393"/>
      <c r="DV2" s="391"/>
      <c r="DW2" s="391"/>
      <c r="DX2" s="391"/>
      <c r="DY2" s="391"/>
      <c r="DZ2" s="391"/>
      <c r="EA2" s="391"/>
      <c r="EB2" s="391"/>
      <c r="EC2" s="391"/>
      <c r="ED2" s="391"/>
      <c r="EE2" s="394"/>
      <c r="EF2" s="394"/>
      <c r="EG2" s="394"/>
      <c r="EH2" s="394"/>
      <c r="EI2" s="394"/>
      <c r="EJ2" s="394"/>
      <c r="EK2" s="394"/>
      <c r="EL2" s="394"/>
      <c r="EM2" s="395"/>
      <c r="EN2" s="394"/>
      <c r="EO2" s="394"/>
      <c r="EP2" s="394"/>
      <c r="EQ2" s="394"/>
      <c r="ER2" s="394"/>
      <c r="ES2" s="394"/>
      <c r="ET2" s="394"/>
    </row>
    <row r="3" spans="1:150" ht="15.75">
      <c r="A3" s="567" t="s">
        <v>3278</v>
      </c>
      <c r="B3" s="559" t="s">
        <v>3400</v>
      </c>
      <c r="C3" s="559" t="s">
        <v>3279</v>
      </c>
      <c r="D3" s="559" t="s">
        <v>3280</v>
      </c>
      <c r="E3" s="559" t="s">
        <v>3281</v>
      </c>
      <c r="F3" s="559" t="s">
        <v>3470</v>
      </c>
      <c r="G3" s="559" t="s">
        <v>3471</v>
      </c>
      <c r="H3" s="527" t="s">
        <v>3425</v>
      </c>
      <c r="I3" s="559" t="s">
        <v>3282</v>
      </c>
      <c r="J3" s="559" t="s">
        <v>3283</v>
      </c>
      <c r="K3" s="559" t="s">
        <v>3284</v>
      </c>
      <c r="L3" s="527" t="s">
        <v>3286</v>
      </c>
      <c r="M3" s="559" t="s">
        <v>3557</v>
      </c>
      <c r="N3" s="583" t="s">
        <v>3558</v>
      </c>
      <c r="O3" s="584" t="s">
        <v>3288</v>
      </c>
      <c r="P3" s="584"/>
      <c r="Q3" s="584"/>
      <c r="R3" s="391"/>
      <c r="S3" s="585" t="s">
        <v>3290</v>
      </c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85"/>
      <c r="AG3" s="585"/>
      <c r="AH3" s="585"/>
      <c r="AI3" s="585"/>
      <c r="AJ3" s="585"/>
      <c r="AK3" s="585"/>
      <c r="AL3" s="585"/>
      <c r="AM3" s="585"/>
      <c r="AN3" s="359"/>
      <c r="AO3" s="359"/>
      <c r="AP3" s="359"/>
      <c r="AQ3" s="359"/>
      <c r="AR3" s="359"/>
      <c r="AS3" s="359"/>
      <c r="AT3" s="359"/>
      <c r="AU3" s="359"/>
      <c r="AV3" s="359"/>
      <c r="AW3" s="359"/>
      <c r="AX3" s="359"/>
      <c r="AY3" s="359"/>
      <c r="AZ3" s="359"/>
      <c r="BA3" s="359"/>
      <c r="BB3" s="359"/>
      <c r="BC3" s="359"/>
      <c r="BD3" s="359"/>
      <c r="BE3" s="359"/>
      <c r="BF3" s="359"/>
      <c r="BG3" s="359"/>
      <c r="BH3" s="359"/>
      <c r="BI3" s="359"/>
      <c r="BJ3" s="359"/>
      <c r="BK3" s="359"/>
      <c r="BL3" s="359"/>
      <c r="BM3" s="359"/>
      <c r="BN3" s="359"/>
      <c r="BO3" s="359"/>
      <c r="BP3" s="359"/>
      <c r="BQ3" s="359"/>
      <c r="BR3" s="359"/>
      <c r="BS3" s="359"/>
      <c r="BT3" s="359"/>
      <c r="BU3" s="359"/>
      <c r="BV3" s="359"/>
      <c r="BW3" s="359"/>
      <c r="BX3" s="359"/>
      <c r="BY3" s="359"/>
      <c r="BZ3" s="359"/>
      <c r="CA3" s="359"/>
      <c r="CB3" s="359"/>
      <c r="CC3" s="359"/>
      <c r="CD3" s="359"/>
      <c r="CE3" s="359"/>
      <c r="CF3" s="359"/>
      <c r="CG3" s="359"/>
      <c r="CH3" s="359"/>
      <c r="CI3" s="359"/>
      <c r="CJ3" s="359"/>
      <c r="CK3" s="359"/>
      <c r="CL3" s="359"/>
      <c r="CM3" s="359"/>
      <c r="CN3" s="359"/>
      <c r="CO3" s="359"/>
      <c r="CP3" s="359"/>
      <c r="CQ3" s="359"/>
      <c r="CR3" s="359"/>
      <c r="CS3" s="359"/>
      <c r="CT3" s="359"/>
      <c r="CU3" s="359"/>
      <c r="CV3" s="359"/>
      <c r="CW3" s="359"/>
      <c r="CX3" s="359"/>
      <c r="CY3" s="359"/>
      <c r="CZ3" s="359"/>
      <c r="DA3" s="359"/>
      <c r="DB3" s="359"/>
      <c r="DC3" s="359"/>
      <c r="DD3" s="359"/>
      <c r="DE3" s="359"/>
      <c r="DF3" s="359"/>
      <c r="DG3" s="359"/>
      <c r="DH3" s="359"/>
      <c r="DI3" s="359"/>
      <c r="DJ3" s="359"/>
      <c r="DK3" s="359"/>
      <c r="DL3" s="359"/>
      <c r="DM3" s="359"/>
      <c r="DN3" s="359"/>
      <c r="DO3" s="396"/>
      <c r="DP3" s="397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398"/>
      <c r="EM3" s="362"/>
      <c r="EN3" s="398"/>
      <c r="EO3" s="398"/>
      <c r="EP3" s="398"/>
      <c r="EQ3" s="398"/>
      <c r="ER3" s="398"/>
      <c r="ES3" s="398"/>
      <c r="ET3" s="398"/>
    </row>
    <row r="4" spans="1:150" ht="26.25" thickBot="1">
      <c r="A4" s="524"/>
      <c r="B4" s="526"/>
      <c r="C4" s="559"/>
      <c r="D4" s="526"/>
      <c r="E4" s="526"/>
      <c r="F4" s="559"/>
      <c r="G4" s="559"/>
      <c r="H4" s="528"/>
      <c r="I4" s="526"/>
      <c r="J4" s="559"/>
      <c r="K4" s="526"/>
      <c r="L4" s="528"/>
      <c r="M4" s="559"/>
      <c r="N4" s="538"/>
      <c r="O4" s="584"/>
      <c r="P4" s="584"/>
      <c r="Q4" s="584"/>
      <c r="R4" s="229"/>
      <c r="S4" s="535" t="s">
        <v>3291</v>
      </c>
      <c r="T4" s="535"/>
      <c r="U4" s="535"/>
      <c r="V4" s="535"/>
      <c r="W4" s="535"/>
      <c r="X4" s="535"/>
      <c r="Y4" s="535" t="s">
        <v>3260</v>
      </c>
      <c r="Z4" s="535"/>
      <c r="AA4" s="535"/>
      <c r="AB4" s="535"/>
      <c r="AC4" s="535"/>
      <c r="AD4" s="535" t="s">
        <v>3292</v>
      </c>
      <c r="AE4" s="535"/>
      <c r="AF4" s="535"/>
      <c r="AG4" s="535"/>
      <c r="AH4" s="535"/>
      <c r="AI4" s="535" t="s">
        <v>3293</v>
      </c>
      <c r="AJ4" s="535"/>
      <c r="AK4" s="535"/>
      <c r="AL4" s="535"/>
      <c r="AM4" s="535"/>
      <c r="AN4" s="535" t="s">
        <v>3294</v>
      </c>
      <c r="AO4" s="535"/>
      <c r="AP4" s="535"/>
      <c r="AQ4" s="535"/>
      <c r="AR4" s="535"/>
      <c r="AS4" s="535" t="s">
        <v>3295</v>
      </c>
      <c r="AT4" s="535"/>
      <c r="AU4" s="535"/>
      <c r="AV4" s="535"/>
      <c r="AW4" s="535"/>
      <c r="AX4" s="535" t="s">
        <v>3296</v>
      </c>
      <c r="AY4" s="535"/>
      <c r="AZ4" s="535"/>
      <c r="BA4" s="535"/>
      <c r="BB4" s="535"/>
      <c r="BC4" s="535" t="s">
        <v>3297</v>
      </c>
      <c r="BD4" s="535"/>
      <c r="BE4" s="535"/>
      <c r="BF4" s="535"/>
      <c r="BG4" s="535"/>
      <c r="BH4" s="535" t="s">
        <v>3298</v>
      </c>
      <c r="BI4" s="535"/>
      <c r="BJ4" s="535"/>
      <c r="BK4" s="535"/>
      <c r="BL4" s="535"/>
      <c r="BM4" s="535" t="s">
        <v>3299</v>
      </c>
      <c r="BN4" s="535"/>
      <c r="BO4" s="535"/>
      <c r="BP4" s="535"/>
      <c r="BQ4" s="535"/>
      <c r="BR4" s="535" t="s">
        <v>3300</v>
      </c>
      <c r="BS4" s="535"/>
      <c r="BT4" s="535"/>
      <c r="BU4" s="535"/>
      <c r="BV4" s="535"/>
      <c r="BW4" s="535" t="s">
        <v>3301</v>
      </c>
      <c r="BX4" s="535"/>
      <c r="BY4" s="535"/>
      <c r="BZ4" s="535"/>
      <c r="CA4" s="535"/>
      <c r="CB4" s="535" t="s">
        <v>3302</v>
      </c>
      <c r="CC4" s="535"/>
      <c r="CD4" s="535"/>
      <c r="CE4" s="535"/>
      <c r="CF4" s="535"/>
      <c r="CG4" s="535" t="s">
        <v>3303</v>
      </c>
      <c r="CH4" s="535"/>
      <c r="CI4" s="535"/>
      <c r="CJ4" s="535"/>
      <c r="CK4" s="535"/>
      <c r="CL4" s="535" t="s">
        <v>3304</v>
      </c>
      <c r="CM4" s="535"/>
      <c r="CN4" s="535"/>
      <c r="CO4" s="535"/>
      <c r="CP4" s="535"/>
      <c r="CQ4" s="535" t="s">
        <v>3305</v>
      </c>
      <c r="CR4" s="535"/>
      <c r="CS4" s="535"/>
      <c r="CT4" s="535"/>
      <c r="CU4" s="535"/>
      <c r="CV4" s="535" t="s">
        <v>3306</v>
      </c>
      <c r="CW4" s="535"/>
      <c r="CX4" s="535"/>
      <c r="CY4" s="535"/>
      <c r="CZ4" s="535"/>
      <c r="DA4" s="535" t="s">
        <v>3307</v>
      </c>
      <c r="DB4" s="535"/>
      <c r="DC4" s="535"/>
      <c r="DD4" s="535"/>
      <c r="DE4" s="535"/>
      <c r="DF4" s="535" t="s">
        <v>3308</v>
      </c>
      <c r="DG4" s="535"/>
      <c r="DH4" s="535"/>
      <c r="DI4" s="535"/>
      <c r="DJ4" s="535"/>
      <c r="DK4" s="535" t="s">
        <v>3309</v>
      </c>
      <c r="DL4" s="535"/>
      <c r="DM4" s="535"/>
      <c r="DN4" s="535"/>
      <c r="DO4" s="535"/>
      <c r="DP4" s="586" t="s">
        <v>3310</v>
      </c>
      <c r="DQ4" s="586"/>
      <c r="DR4" s="586"/>
      <c r="DS4" s="586"/>
      <c r="DT4" s="586" t="s">
        <v>3408</v>
      </c>
      <c r="DU4" s="586"/>
      <c r="DV4" s="586"/>
      <c r="DW4" s="586"/>
      <c r="DX4" s="586"/>
      <c r="DY4" s="586"/>
      <c r="DZ4" s="586"/>
      <c r="EA4" s="586"/>
      <c r="EB4" s="586"/>
      <c r="EC4" s="586"/>
      <c r="ED4" s="586"/>
      <c r="EE4" s="586"/>
      <c r="EF4" s="399"/>
      <c r="EG4" s="399"/>
      <c r="EH4" s="399"/>
      <c r="EI4" s="400" t="s">
        <v>215</v>
      </c>
      <c r="EJ4" s="257"/>
      <c r="EK4" s="257" t="s">
        <v>224</v>
      </c>
      <c r="EL4" s="401"/>
      <c r="EM4" s="320" t="s">
        <v>3410</v>
      </c>
      <c r="EN4" s="299"/>
      <c r="EO4" s="299"/>
      <c r="EP4" s="299"/>
      <c r="EQ4" s="299"/>
      <c r="ER4" s="299"/>
      <c r="ES4" s="299"/>
      <c r="ET4" s="299"/>
    </row>
    <row r="5" spans="1:150" ht="26.25" thickBot="1">
      <c r="A5" s="524"/>
      <c r="B5" s="526"/>
      <c r="C5" s="559"/>
      <c r="D5" s="526"/>
      <c r="E5" s="526"/>
      <c r="F5" s="559"/>
      <c r="G5" s="559"/>
      <c r="H5" s="529"/>
      <c r="I5" s="526"/>
      <c r="J5" s="559"/>
      <c r="K5" s="526"/>
      <c r="L5" s="528"/>
      <c r="M5" s="559"/>
      <c r="N5" s="539"/>
      <c r="O5" s="228" t="s">
        <v>3311</v>
      </c>
      <c r="P5" s="229" t="s">
        <v>3312</v>
      </c>
      <c r="Q5" s="229" t="s">
        <v>3313</v>
      </c>
      <c r="R5" s="229" t="s">
        <v>3470</v>
      </c>
      <c r="S5" s="230" t="s">
        <v>3559</v>
      </c>
      <c r="T5" s="230" t="s">
        <v>3315</v>
      </c>
      <c r="U5" s="231" t="s">
        <v>3428</v>
      </c>
      <c r="V5" s="231" t="s">
        <v>3313</v>
      </c>
      <c r="W5" s="231" t="s">
        <v>3470</v>
      </c>
      <c r="X5" s="229" t="s">
        <v>3311</v>
      </c>
      <c r="Y5" s="230" t="s">
        <v>3315</v>
      </c>
      <c r="Z5" s="231" t="s">
        <v>3428</v>
      </c>
      <c r="AA5" s="231" t="s">
        <v>3313</v>
      </c>
      <c r="AB5" s="231" t="s">
        <v>3470</v>
      </c>
      <c r="AC5" s="229" t="s">
        <v>3311</v>
      </c>
      <c r="AD5" s="230" t="s">
        <v>3315</v>
      </c>
      <c r="AE5" s="231" t="s">
        <v>3560</v>
      </c>
      <c r="AF5" s="231" t="s">
        <v>3313</v>
      </c>
      <c r="AG5" s="231" t="s">
        <v>3470</v>
      </c>
      <c r="AH5" s="229" t="s">
        <v>3311</v>
      </c>
      <c r="AI5" s="230" t="s">
        <v>3315</v>
      </c>
      <c r="AJ5" s="231" t="s">
        <v>3560</v>
      </c>
      <c r="AK5" s="231" t="s">
        <v>3313</v>
      </c>
      <c r="AL5" s="231" t="s">
        <v>3470</v>
      </c>
      <c r="AM5" s="229" t="s">
        <v>3311</v>
      </c>
      <c r="AN5" s="230" t="s">
        <v>3315</v>
      </c>
      <c r="AO5" s="231" t="s">
        <v>3560</v>
      </c>
      <c r="AP5" s="231" t="s">
        <v>3313</v>
      </c>
      <c r="AQ5" s="231" t="s">
        <v>3470</v>
      </c>
      <c r="AR5" s="229" t="s">
        <v>3311</v>
      </c>
      <c r="AS5" s="230" t="s">
        <v>3315</v>
      </c>
      <c r="AT5" s="231" t="s">
        <v>3560</v>
      </c>
      <c r="AU5" s="231" t="s">
        <v>3313</v>
      </c>
      <c r="AV5" s="231" t="s">
        <v>3470</v>
      </c>
      <c r="AW5" s="229" t="s">
        <v>3311</v>
      </c>
      <c r="AX5" s="230" t="s">
        <v>3315</v>
      </c>
      <c r="AY5" s="231" t="s">
        <v>3560</v>
      </c>
      <c r="AZ5" s="231" t="s">
        <v>3313</v>
      </c>
      <c r="BA5" s="231" t="s">
        <v>3470</v>
      </c>
      <c r="BB5" s="229" t="s">
        <v>3311</v>
      </c>
      <c r="BC5" s="230" t="s">
        <v>3315</v>
      </c>
      <c r="BD5" s="231" t="s">
        <v>3560</v>
      </c>
      <c r="BE5" s="231" t="s">
        <v>3313</v>
      </c>
      <c r="BF5" s="231" t="s">
        <v>3470</v>
      </c>
      <c r="BG5" s="229" t="s">
        <v>3311</v>
      </c>
      <c r="BH5" s="230" t="s">
        <v>3315</v>
      </c>
      <c r="BI5" s="231" t="s">
        <v>3560</v>
      </c>
      <c r="BJ5" s="231" t="s">
        <v>3313</v>
      </c>
      <c r="BK5" s="231" t="s">
        <v>3470</v>
      </c>
      <c r="BL5" s="229" t="s">
        <v>3311</v>
      </c>
      <c r="BM5" s="230" t="s">
        <v>3315</v>
      </c>
      <c r="BN5" s="231" t="s">
        <v>3560</v>
      </c>
      <c r="BO5" s="231" t="s">
        <v>3313</v>
      </c>
      <c r="BP5" s="231" t="s">
        <v>3470</v>
      </c>
      <c r="BQ5" s="229" t="s">
        <v>3311</v>
      </c>
      <c r="BR5" s="230" t="s">
        <v>3315</v>
      </c>
      <c r="BS5" s="231" t="s">
        <v>3560</v>
      </c>
      <c r="BT5" s="231" t="s">
        <v>3313</v>
      </c>
      <c r="BU5" s="231" t="s">
        <v>3470</v>
      </c>
      <c r="BV5" s="229" t="s">
        <v>3311</v>
      </c>
      <c r="BW5" s="230" t="s">
        <v>3315</v>
      </c>
      <c r="BX5" s="231" t="s">
        <v>3560</v>
      </c>
      <c r="BY5" s="231" t="s">
        <v>3313</v>
      </c>
      <c r="BZ5" s="231" t="s">
        <v>3470</v>
      </c>
      <c r="CA5" s="229" t="s">
        <v>3311</v>
      </c>
      <c r="CB5" s="230" t="s">
        <v>3315</v>
      </c>
      <c r="CC5" s="231" t="s">
        <v>3560</v>
      </c>
      <c r="CD5" s="231" t="s">
        <v>3313</v>
      </c>
      <c r="CE5" s="231" t="s">
        <v>3470</v>
      </c>
      <c r="CF5" s="229" t="s">
        <v>3311</v>
      </c>
      <c r="CG5" s="230" t="s">
        <v>3315</v>
      </c>
      <c r="CH5" s="231" t="s">
        <v>3560</v>
      </c>
      <c r="CI5" s="231" t="s">
        <v>3313</v>
      </c>
      <c r="CJ5" s="231" t="s">
        <v>3470</v>
      </c>
      <c r="CK5" s="229" t="s">
        <v>3311</v>
      </c>
      <c r="CL5" s="230" t="s">
        <v>3315</v>
      </c>
      <c r="CM5" s="231" t="s">
        <v>3560</v>
      </c>
      <c r="CN5" s="231" t="s">
        <v>3313</v>
      </c>
      <c r="CO5" s="231" t="s">
        <v>3470</v>
      </c>
      <c r="CP5" s="229" t="s">
        <v>3311</v>
      </c>
      <c r="CQ5" s="230" t="s">
        <v>3315</v>
      </c>
      <c r="CR5" s="231" t="s">
        <v>3560</v>
      </c>
      <c r="CS5" s="231" t="s">
        <v>3313</v>
      </c>
      <c r="CT5" s="231" t="s">
        <v>3470</v>
      </c>
      <c r="CU5" s="229" t="s">
        <v>3311</v>
      </c>
      <c r="CV5" s="230" t="s">
        <v>3315</v>
      </c>
      <c r="CW5" s="231" t="s">
        <v>3560</v>
      </c>
      <c r="CX5" s="231" t="s">
        <v>3313</v>
      </c>
      <c r="CY5" s="231" t="s">
        <v>3470</v>
      </c>
      <c r="CZ5" s="229" t="s">
        <v>3311</v>
      </c>
      <c r="DA5" s="230" t="s">
        <v>3315</v>
      </c>
      <c r="DB5" s="231" t="s">
        <v>3560</v>
      </c>
      <c r="DC5" s="231" t="s">
        <v>3313</v>
      </c>
      <c r="DD5" s="231" t="s">
        <v>3470</v>
      </c>
      <c r="DE5" s="229" t="s">
        <v>3311</v>
      </c>
      <c r="DF5" s="230" t="s">
        <v>3315</v>
      </c>
      <c r="DG5" s="231" t="s">
        <v>3560</v>
      </c>
      <c r="DH5" s="231" t="s">
        <v>3313</v>
      </c>
      <c r="DI5" s="231" t="s">
        <v>3470</v>
      </c>
      <c r="DJ5" s="229" t="s">
        <v>3311</v>
      </c>
      <c r="DK5" s="230" t="s">
        <v>3315</v>
      </c>
      <c r="DL5" s="231" t="s">
        <v>3560</v>
      </c>
      <c r="DM5" s="231" t="s">
        <v>3313</v>
      </c>
      <c r="DN5" s="231" t="s">
        <v>3470</v>
      </c>
      <c r="DO5" s="233" t="s">
        <v>3311</v>
      </c>
      <c r="DP5" s="397" t="s">
        <v>90</v>
      </c>
      <c r="DQ5" s="402" t="s">
        <v>3317</v>
      </c>
      <c r="DR5" s="402" t="s">
        <v>100</v>
      </c>
      <c r="DS5" s="402" t="s">
        <v>3317</v>
      </c>
      <c r="DT5" s="403" t="s">
        <v>3411</v>
      </c>
      <c r="DU5" s="402" t="s">
        <v>3317</v>
      </c>
      <c r="DV5" s="403" t="s">
        <v>3412</v>
      </c>
      <c r="DW5" s="402" t="s">
        <v>3317</v>
      </c>
      <c r="DX5" s="403" t="s">
        <v>3413</v>
      </c>
      <c r="DY5" s="402" t="s">
        <v>3317</v>
      </c>
      <c r="DZ5" s="403" t="s">
        <v>3414</v>
      </c>
      <c r="EA5" s="402" t="s">
        <v>3317</v>
      </c>
      <c r="EB5" s="403" t="s">
        <v>3415</v>
      </c>
      <c r="EC5" s="402" t="s">
        <v>3317</v>
      </c>
      <c r="ED5" s="403" t="s">
        <v>3416</v>
      </c>
      <c r="EE5" s="402" t="s">
        <v>3317</v>
      </c>
      <c r="EF5" s="404" t="s">
        <v>3417</v>
      </c>
      <c r="EG5" s="404" t="s">
        <v>3417</v>
      </c>
      <c r="EH5" s="115" t="s">
        <v>3487</v>
      </c>
      <c r="EI5" s="115" t="s">
        <v>3317</v>
      </c>
      <c r="EJ5" s="115" t="s">
        <v>3488</v>
      </c>
      <c r="EK5" s="115" t="s">
        <v>3317</v>
      </c>
      <c r="EL5" s="304"/>
      <c r="EM5" s="305" t="s">
        <v>89</v>
      </c>
      <c r="EN5" s="306" t="s">
        <v>3420</v>
      </c>
      <c r="EO5" s="306" t="s">
        <v>3421</v>
      </c>
      <c r="EP5" s="306" t="s">
        <v>3420</v>
      </c>
      <c r="EQ5" s="306" t="s">
        <v>172</v>
      </c>
      <c r="ER5" s="306" t="s">
        <v>3420</v>
      </c>
      <c r="ES5" s="306" t="s">
        <v>3422</v>
      </c>
      <c r="ET5" s="306" t="s">
        <v>660</v>
      </c>
    </row>
    <row r="6" spans="1:150">
      <c r="A6" s="405">
        <v>1</v>
      </c>
      <c r="B6" s="406">
        <v>2</v>
      </c>
      <c r="C6" s="406"/>
      <c r="D6" s="406">
        <v>3</v>
      </c>
      <c r="E6" s="407">
        <v>4</v>
      </c>
      <c r="F6" s="407">
        <v>5</v>
      </c>
      <c r="G6" s="407">
        <v>6</v>
      </c>
      <c r="H6" s="407"/>
      <c r="I6" s="407">
        <v>5</v>
      </c>
      <c r="J6" s="407">
        <v>6</v>
      </c>
      <c r="K6" s="407">
        <v>7</v>
      </c>
      <c r="L6" s="407"/>
      <c r="M6" s="407">
        <v>8</v>
      </c>
      <c r="N6" s="408">
        <v>9</v>
      </c>
      <c r="O6" s="407">
        <v>10</v>
      </c>
      <c r="P6" s="407"/>
      <c r="Q6" s="407"/>
      <c r="R6" s="407">
        <v>11</v>
      </c>
      <c r="S6" s="407">
        <v>6</v>
      </c>
      <c r="T6" s="407">
        <v>7</v>
      </c>
      <c r="U6" s="407">
        <v>8</v>
      </c>
      <c r="V6" s="407">
        <v>9</v>
      </c>
      <c r="W6" s="407"/>
      <c r="X6" s="407">
        <v>10</v>
      </c>
      <c r="Y6" s="407">
        <v>11</v>
      </c>
      <c r="Z6" s="407">
        <v>12</v>
      </c>
      <c r="AA6" s="407">
        <v>13</v>
      </c>
      <c r="AB6" s="407"/>
      <c r="AC6" s="407">
        <v>14</v>
      </c>
      <c r="AD6" s="407">
        <v>15</v>
      </c>
      <c r="AE6" s="407">
        <v>16</v>
      </c>
      <c r="AF6" s="407">
        <v>17</v>
      </c>
      <c r="AG6" s="407"/>
      <c r="AH6" s="407">
        <v>18</v>
      </c>
      <c r="AI6" s="407">
        <v>19</v>
      </c>
      <c r="AJ6" s="407">
        <v>20</v>
      </c>
      <c r="AK6" s="407">
        <v>21</v>
      </c>
      <c r="AL6" s="407"/>
      <c r="AM6" s="407">
        <v>22</v>
      </c>
      <c r="AN6" s="407">
        <v>19</v>
      </c>
      <c r="AO6" s="407">
        <v>20</v>
      </c>
      <c r="AP6" s="407">
        <v>21</v>
      </c>
      <c r="AQ6" s="407"/>
      <c r="AR6" s="407">
        <v>22</v>
      </c>
      <c r="AS6" s="407">
        <v>19</v>
      </c>
      <c r="AT6" s="407">
        <v>20</v>
      </c>
      <c r="AU6" s="407">
        <v>21</v>
      </c>
      <c r="AV6" s="407"/>
      <c r="AW6" s="407">
        <v>22</v>
      </c>
      <c r="AX6" s="407">
        <v>19</v>
      </c>
      <c r="AY6" s="407">
        <v>20</v>
      </c>
      <c r="AZ6" s="407">
        <v>21</v>
      </c>
      <c r="BA6" s="407"/>
      <c r="BB6" s="407">
        <v>22</v>
      </c>
      <c r="BC6" s="407">
        <v>19</v>
      </c>
      <c r="BD6" s="407">
        <v>20</v>
      </c>
      <c r="BE6" s="407">
        <v>21</v>
      </c>
      <c r="BF6" s="407"/>
      <c r="BG6" s="407">
        <v>22</v>
      </c>
      <c r="BH6" s="407">
        <v>19</v>
      </c>
      <c r="BI6" s="407">
        <v>20</v>
      </c>
      <c r="BJ6" s="407">
        <v>21</v>
      </c>
      <c r="BK6" s="407"/>
      <c r="BL6" s="407">
        <v>22</v>
      </c>
      <c r="BM6" s="407">
        <v>19</v>
      </c>
      <c r="BN6" s="407">
        <v>20</v>
      </c>
      <c r="BO6" s="407">
        <v>21</v>
      </c>
      <c r="BP6" s="407"/>
      <c r="BQ6" s="407">
        <v>22</v>
      </c>
      <c r="BR6" s="407">
        <v>19</v>
      </c>
      <c r="BS6" s="407">
        <v>20</v>
      </c>
      <c r="BT6" s="407">
        <v>21</v>
      </c>
      <c r="BU6" s="407"/>
      <c r="BV6" s="407">
        <v>22</v>
      </c>
      <c r="BW6" s="407">
        <v>19</v>
      </c>
      <c r="BX6" s="407">
        <v>20</v>
      </c>
      <c r="BY6" s="407">
        <v>21</v>
      </c>
      <c r="BZ6" s="407"/>
      <c r="CA6" s="407">
        <v>22</v>
      </c>
      <c r="CB6" s="407">
        <v>19</v>
      </c>
      <c r="CC6" s="407">
        <v>20</v>
      </c>
      <c r="CD6" s="407">
        <v>21</v>
      </c>
      <c r="CE6" s="407"/>
      <c r="CF6" s="407">
        <v>22</v>
      </c>
      <c r="CG6" s="407">
        <v>19</v>
      </c>
      <c r="CH6" s="407">
        <v>20</v>
      </c>
      <c r="CI6" s="407">
        <v>21</v>
      </c>
      <c r="CJ6" s="407"/>
      <c r="CK6" s="407">
        <v>22</v>
      </c>
      <c r="CL6" s="407">
        <v>19</v>
      </c>
      <c r="CM6" s="407">
        <v>20</v>
      </c>
      <c r="CN6" s="407">
        <v>21</v>
      </c>
      <c r="CO6" s="407"/>
      <c r="CP6" s="407">
        <v>22</v>
      </c>
      <c r="CQ6" s="407">
        <v>19</v>
      </c>
      <c r="CR6" s="407">
        <v>20</v>
      </c>
      <c r="CS6" s="407">
        <v>21</v>
      </c>
      <c r="CT6" s="407"/>
      <c r="CU6" s="407">
        <v>22</v>
      </c>
      <c r="CV6" s="407">
        <v>19</v>
      </c>
      <c r="CW6" s="407">
        <v>20</v>
      </c>
      <c r="CX6" s="407">
        <v>21</v>
      </c>
      <c r="CY6" s="407"/>
      <c r="CZ6" s="407">
        <v>22</v>
      </c>
      <c r="DA6" s="407">
        <v>19</v>
      </c>
      <c r="DB6" s="407">
        <v>20</v>
      </c>
      <c r="DC6" s="407">
        <v>21</v>
      </c>
      <c r="DD6" s="407"/>
      <c r="DE6" s="407">
        <v>22</v>
      </c>
      <c r="DF6" s="407">
        <v>19</v>
      </c>
      <c r="DG6" s="407">
        <v>20</v>
      </c>
      <c r="DH6" s="407">
        <v>21</v>
      </c>
      <c r="DI6" s="407"/>
      <c r="DJ6" s="407">
        <v>22</v>
      </c>
      <c r="DK6" s="407">
        <v>19</v>
      </c>
      <c r="DL6" s="407">
        <v>20</v>
      </c>
      <c r="DM6" s="407">
        <v>21</v>
      </c>
      <c r="DN6" s="407"/>
      <c r="DO6" s="409">
        <v>22</v>
      </c>
      <c r="DP6" s="397">
        <v>8</v>
      </c>
      <c r="DQ6" s="410">
        <v>9</v>
      </c>
      <c r="DR6" s="410">
        <v>10</v>
      </c>
      <c r="DS6" s="410">
        <v>11</v>
      </c>
      <c r="DT6" s="410">
        <v>12</v>
      </c>
      <c r="DU6" s="410">
        <v>13</v>
      </c>
      <c r="DV6" s="410">
        <v>14</v>
      </c>
      <c r="DW6" s="410">
        <v>15</v>
      </c>
      <c r="DX6" s="410">
        <v>16</v>
      </c>
      <c r="DY6" s="410">
        <v>17</v>
      </c>
      <c r="DZ6" s="410">
        <v>18</v>
      </c>
      <c r="EA6" s="410">
        <v>19</v>
      </c>
      <c r="EB6" s="410">
        <v>20</v>
      </c>
      <c r="EC6" s="410">
        <v>21</v>
      </c>
      <c r="ED6" s="410">
        <v>22</v>
      </c>
      <c r="EE6" s="410">
        <v>23</v>
      </c>
      <c r="EF6" s="11"/>
      <c r="EG6" s="11"/>
      <c r="EH6" s="11"/>
      <c r="EI6" s="11"/>
      <c r="EJ6" s="11"/>
      <c r="EK6" s="11"/>
      <c r="EL6" s="398"/>
      <c r="EM6" s="362"/>
      <c r="EN6" s="398"/>
      <c r="EO6" s="398"/>
      <c r="EP6" s="398"/>
      <c r="EQ6" s="398"/>
      <c r="ER6" s="398"/>
      <c r="ES6" s="398"/>
      <c r="ET6" s="398"/>
    </row>
    <row r="7" spans="1:150" ht="39" thickBot="1">
      <c r="A7" s="256"/>
      <c r="B7" s="18" t="s">
        <v>3561</v>
      </c>
      <c r="C7" s="257"/>
      <c r="D7" s="257"/>
      <c r="E7" s="249"/>
      <c r="F7" s="249"/>
      <c r="G7" s="249"/>
      <c r="H7" s="248">
        <f t="shared" ref="H7:H10" si="0">SUM((J7-G7/20))</f>
        <v>0</v>
      </c>
      <c r="I7" s="249"/>
      <c r="J7" s="248">
        <f t="shared" ref="J7:J9" si="1">SUM((G7*6*21)/(8*20*100))+(G7/20)</f>
        <v>0</v>
      </c>
      <c r="K7" s="249"/>
      <c r="L7" s="411">
        <f t="shared" ref="L7:L9" si="2">SUM(M7*H7)</f>
        <v>0</v>
      </c>
      <c r="M7" s="349"/>
      <c r="N7" s="248"/>
      <c r="O7" s="249"/>
      <c r="P7" s="249"/>
      <c r="Q7" s="249"/>
      <c r="R7" s="248"/>
      <c r="S7" s="258"/>
      <c r="T7" s="259"/>
      <c r="U7" s="249"/>
      <c r="V7" s="249"/>
      <c r="W7" s="249"/>
      <c r="X7" s="260"/>
      <c r="Y7" s="259"/>
      <c r="Z7" s="249"/>
      <c r="AA7" s="249"/>
      <c r="AB7" s="249"/>
      <c r="AC7" s="260"/>
      <c r="AD7" s="259"/>
      <c r="AE7" s="249"/>
      <c r="AF7" s="249"/>
      <c r="AG7" s="249"/>
      <c r="AH7" s="260"/>
      <c r="AI7" s="259"/>
      <c r="AJ7" s="249"/>
      <c r="AK7" s="249"/>
      <c r="AL7" s="249"/>
      <c r="AM7" s="260"/>
      <c r="AN7" s="259"/>
      <c r="AO7" s="249"/>
      <c r="AP7" s="249"/>
      <c r="AQ7" s="249"/>
      <c r="AR7" s="260"/>
      <c r="AS7" s="259"/>
      <c r="AT7" s="249"/>
      <c r="AU7" s="249"/>
      <c r="AV7" s="249"/>
      <c r="AW7" s="260"/>
      <c r="AX7" s="259"/>
      <c r="AY7" s="249"/>
      <c r="AZ7" s="249"/>
      <c r="BA7" s="249"/>
      <c r="BB7" s="260"/>
      <c r="BC7" s="259"/>
      <c r="BD7" s="249"/>
      <c r="BE7" s="249"/>
      <c r="BF7" s="249"/>
      <c r="BG7" s="260"/>
      <c r="BH7" s="259"/>
      <c r="BI7" s="249"/>
      <c r="BJ7" s="249"/>
      <c r="BK7" s="249"/>
      <c r="BL7" s="260"/>
      <c r="BM7" s="259"/>
      <c r="BN7" s="249"/>
      <c r="BO7" s="249"/>
      <c r="BP7" s="249"/>
      <c r="BQ7" s="260"/>
      <c r="BR7" s="259"/>
      <c r="BS7" s="249"/>
      <c r="BT7" s="249"/>
      <c r="BU7" s="249"/>
      <c r="BV7" s="260"/>
      <c r="BW7" s="259"/>
      <c r="BX7" s="249"/>
      <c r="BY7" s="249"/>
      <c r="BZ7" s="249"/>
      <c r="CA7" s="260"/>
      <c r="CB7" s="259"/>
      <c r="CC7" s="249"/>
      <c r="CD7" s="249"/>
      <c r="CE7" s="249"/>
      <c r="CF7" s="260"/>
      <c r="CG7" s="259"/>
      <c r="CH7" s="249"/>
      <c r="CI7" s="249"/>
      <c r="CJ7" s="249"/>
      <c r="CK7" s="260"/>
      <c r="CL7" s="259"/>
      <c r="CM7" s="249"/>
      <c r="CN7" s="249"/>
      <c r="CO7" s="249"/>
      <c r="CP7" s="260"/>
      <c r="CQ7" s="259"/>
      <c r="CR7" s="249"/>
      <c r="CS7" s="249"/>
      <c r="CT7" s="249"/>
      <c r="CU7" s="260"/>
      <c r="CV7" s="259"/>
      <c r="CW7" s="249"/>
      <c r="CX7" s="249"/>
      <c r="CY7" s="249"/>
      <c r="CZ7" s="260"/>
      <c r="DA7" s="259"/>
      <c r="DB7" s="249"/>
      <c r="DC7" s="249"/>
      <c r="DD7" s="249"/>
      <c r="DE7" s="260"/>
      <c r="DF7" s="259"/>
      <c r="DG7" s="249"/>
      <c r="DH7" s="249"/>
      <c r="DI7" s="249"/>
      <c r="DJ7" s="260"/>
      <c r="DK7" s="259"/>
      <c r="DL7" s="249"/>
      <c r="DM7" s="249"/>
      <c r="DN7" s="249"/>
      <c r="DO7" s="328"/>
      <c r="DP7" s="352"/>
      <c r="DQ7" s="249"/>
      <c r="DR7" s="249"/>
      <c r="DS7" s="249"/>
      <c r="DT7" s="249"/>
      <c r="DU7" s="249"/>
      <c r="DV7" s="249"/>
      <c r="DW7" s="249"/>
      <c r="DX7" s="249"/>
      <c r="DY7" s="249"/>
      <c r="DZ7" s="249"/>
      <c r="EA7" s="249"/>
      <c r="EB7" s="249"/>
      <c r="EC7" s="249"/>
      <c r="ED7" s="249"/>
      <c r="EE7" s="249"/>
      <c r="EF7" s="249"/>
      <c r="EG7" s="249"/>
      <c r="EH7" s="354"/>
      <c r="EI7" s="354"/>
      <c r="EJ7" s="354"/>
      <c r="EK7" s="354"/>
      <c r="EL7" s="304"/>
      <c r="EM7" s="330"/>
      <c r="EN7" s="304"/>
      <c r="EO7" s="304"/>
      <c r="EP7" s="304"/>
      <c r="EQ7" s="304"/>
      <c r="ER7" s="304"/>
      <c r="ES7" s="304"/>
      <c r="ET7" s="304"/>
    </row>
    <row r="8" spans="1:150" ht="48" thickBot="1">
      <c r="A8" s="412">
        <v>1</v>
      </c>
      <c r="B8" s="413" t="s">
        <v>3562</v>
      </c>
      <c r="C8" s="413" t="s">
        <v>3563</v>
      </c>
      <c r="D8" s="414" t="s">
        <v>3564</v>
      </c>
      <c r="E8" s="415">
        <v>42500</v>
      </c>
      <c r="F8" s="108">
        <v>5000</v>
      </c>
      <c r="G8" s="353">
        <f t="shared" ref="G8:G9" si="3">SUM(E8:F8)</f>
        <v>47500</v>
      </c>
      <c r="H8" s="248">
        <f t="shared" si="0"/>
        <v>374.0625</v>
      </c>
      <c r="I8" s="249">
        <v>20</v>
      </c>
      <c r="J8" s="248">
        <f t="shared" si="1"/>
        <v>2749.0625</v>
      </c>
      <c r="K8" s="416" t="s">
        <v>3565</v>
      </c>
      <c r="L8" s="411">
        <f t="shared" si="2"/>
        <v>4862.8125</v>
      </c>
      <c r="M8" s="349">
        <v>13</v>
      </c>
      <c r="N8" s="248">
        <f t="shared" ref="N8:N9" si="4">SUM(M8*J8)</f>
        <v>35737.8125</v>
      </c>
      <c r="O8" s="249">
        <f t="shared" ref="O8:O9" si="5">SUM(P8:Q8)</f>
        <v>9700</v>
      </c>
      <c r="P8" s="249">
        <f t="shared" ref="P8:R9" si="6">SUM(U8,Z8,AE8,AJ8,AO8,AT8,AY8,BD8,BI8,BN8,BS8,BX8,CC8,CH8,CM8,CR8,CW8,DB8,DG8,DL8)</f>
        <v>7300</v>
      </c>
      <c r="Q8" s="249">
        <f t="shared" si="6"/>
        <v>2400</v>
      </c>
      <c r="R8" s="249">
        <f t="shared" si="6"/>
        <v>0</v>
      </c>
      <c r="S8" s="417" t="s">
        <v>3566</v>
      </c>
      <c r="T8" s="268" t="s">
        <v>3442</v>
      </c>
      <c r="U8" s="249">
        <v>7300</v>
      </c>
      <c r="V8" s="249">
        <v>2400</v>
      </c>
      <c r="W8" s="249"/>
      <c r="X8" s="260">
        <f t="shared" ref="X8:X9" si="7">SUM(U8:W8)</f>
        <v>9700</v>
      </c>
      <c r="Y8" s="259"/>
      <c r="Z8" s="249"/>
      <c r="AA8" s="249"/>
      <c r="AB8" s="249"/>
      <c r="AC8" s="260"/>
      <c r="AD8" s="259"/>
      <c r="AE8" s="249"/>
      <c r="AF8" s="249"/>
      <c r="AG8" s="249"/>
      <c r="AH8" s="260"/>
      <c r="AI8" s="259"/>
      <c r="AJ8" s="249"/>
      <c r="AK8" s="249"/>
      <c r="AL8" s="249"/>
      <c r="AM8" s="260"/>
      <c r="AN8" s="259"/>
      <c r="AO8" s="249"/>
      <c r="AP8" s="249"/>
      <c r="AQ8" s="249"/>
      <c r="AR8" s="418">
        <f>SUM(AO8:AQ8)</f>
        <v>0</v>
      </c>
      <c r="AS8" s="259"/>
      <c r="AT8" s="249"/>
      <c r="AU8" s="249"/>
      <c r="AV8" s="249"/>
      <c r="AW8" s="418">
        <f>SUM(AT8:AV8)</f>
        <v>0</v>
      </c>
      <c r="AX8" s="259"/>
      <c r="AY8" s="249"/>
      <c r="AZ8" s="249"/>
      <c r="BA8" s="249"/>
      <c r="BB8" s="418">
        <f>SUM(AY8:BA8)</f>
        <v>0</v>
      </c>
      <c r="BC8" s="259"/>
      <c r="BD8" s="249"/>
      <c r="BE8" s="249"/>
      <c r="BF8" s="249"/>
      <c r="BG8" s="418">
        <f>SUM(BD8:BF8)</f>
        <v>0</v>
      </c>
      <c r="BH8" s="259"/>
      <c r="BI8" s="249"/>
      <c r="BJ8" s="249"/>
      <c r="BK8" s="249"/>
      <c r="BL8" s="418">
        <f>SUM(BI8:BK8)</f>
        <v>0</v>
      </c>
      <c r="BM8" s="259"/>
      <c r="BN8" s="249"/>
      <c r="BO8" s="249"/>
      <c r="BP8" s="249"/>
      <c r="BQ8" s="418">
        <f>SUM(BN8:BP8)</f>
        <v>0</v>
      </c>
      <c r="BR8" s="259"/>
      <c r="BS8" s="249"/>
      <c r="BT8" s="249"/>
      <c r="BU8" s="249"/>
      <c r="BV8" s="418">
        <f>SUM(BS8:BU8)</f>
        <v>0</v>
      </c>
      <c r="BW8" s="259"/>
      <c r="BX8" s="249"/>
      <c r="BY8" s="249"/>
      <c r="BZ8" s="249"/>
      <c r="CA8" s="418">
        <f>SUM(BX8:BZ8)</f>
        <v>0</v>
      </c>
      <c r="CB8" s="259"/>
      <c r="CC8" s="249"/>
      <c r="CD8" s="249"/>
      <c r="CE8" s="249"/>
      <c r="CF8" s="418">
        <f>SUM(CC8:CE8)</f>
        <v>0</v>
      </c>
      <c r="CG8" s="259"/>
      <c r="CH8" s="249"/>
      <c r="CI8" s="249"/>
      <c r="CJ8" s="249"/>
      <c r="CK8" s="418">
        <f>SUM(CH8:CJ8)</f>
        <v>0</v>
      </c>
      <c r="CL8" s="259"/>
      <c r="CM8" s="249"/>
      <c r="CN8" s="249"/>
      <c r="CO8" s="249"/>
      <c r="CP8" s="418">
        <f>SUM(CM8:CO8)</f>
        <v>0</v>
      </c>
      <c r="CQ8" s="259"/>
      <c r="CR8" s="249"/>
      <c r="CS8" s="249"/>
      <c r="CT8" s="249"/>
      <c r="CU8" s="418">
        <f>SUM(CR8:CT8)</f>
        <v>0</v>
      </c>
      <c r="CV8" s="259"/>
      <c r="CW8" s="249"/>
      <c r="CX8" s="249"/>
      <c r="CY8" s="249"/>
      <c r="CZ8" s="418">
        <f>SUM(CW8:CY8)</f>
        <v>0</v>
      </c>
      <c r="DA8" s="259"/>
      <c r="DB8" s="249"/>
      <c r="DC8" s="249"/>
      <c r="DD8" s="249"/>
      <c r="DE8" s="418">
        <f>SUM(DB8:DD8)</f>
        <v>0</v>
      </c>
      <c r="DF8" s="259"/>
      <c r="DG8" s="249"/>
      <c r="DH8" s="249"/>
      <c r="DI8" s="249"/>
      <c r="DJ8" s="418">
        <f>SUM(DG8:DI8)</f>
        <v>0</v>
      </c>
      <c r="DK8" s="259"/>
      <c r="DL8" s="249"/>
      <c r="DM8" s="249"/>
      <c r="DN8" s="249"/>
      <c r="DO8" s="419">
        <f>SUM(DL8:DN8)</f>
        <v>0</v>
      </c>
      <c r="DP8" s="352">
        <v>1</v>
      </c>
      <c r="DQ8" s="249">
        <v>47500</v>
      </c>
      <c r="DR8" s="249"/>
      <c r="DS8" s="249"/>
      <c r="DT8" s="249"/>
      <c r="DU8" s="249"/>
      <c r="DV8" s="249">
        <v>1</v>
      </c>
      <c r="DW8" s="249">
        <v>47500</v>
      </c>
      <c r="DX8" s="249"/>
      <c r="DY8" s="249"/>
      <c r="DZ8" s="249"/>
      <c r="EA8" s="249"/>
      <c r="EB8" s="249"/>
      <c r="EC8" s="249"/>
      <c r="ED8" s="249"/>
      <c r="EE8" s="249"/>
      <c r="EF8" s="420">
        <f t="shared" ref="EF8:EG9" si="8">SUM(ED8,EB8,DZ8,DX8,DV8,DT8)</f>
        <v>1</v>
      </c>
      <c r="EG8" s="420">
        <f t="shared" si="8"/>
        <v>47500</v>
      </c>
      <c r="EH8" s="354"/>
      <c r="EI8" s="354"/>
      <c r="EJ8" s="354">
        <v>1</v>
      </c>
      <c r="EK8" s="354">
        <v>47500</v>
      </c>
      <c r="EL8" s="304"/>
      <c r="EM8" s="330">
        <v>1</v>
      </c>
      <c r="EN8" s="304"/>
      <c r="EO8" s="304"/>
      <c r="EP8" s="304"/>
      <c r="EQ8" s="304"/>
      <c r="ER8" s="304"/>
      <c r="ES8" s="304"/>
      <c r="ET8" s="304"/>
    </row>
    <row r="9" spans="1:150" ht="63.75" thickBot="1">
      <c r="A9" s="421">
        <v>2</v>
      </c>
      <c r="B9" s="422" t="s">
        <v>3567</v>
      </c>
      <c r="C9" s="423" t="s">
        <v>3568</v>
      </c>
      <c r="D9" s="424" t="s">
        <v>3569</v>
      </c>
      <c r="E9" s="425">
        <v>102000</v>
      </c>
      <c r="F9" s="108">
        <v>12000</v>
      </c>
      <c r="G9" s="353">
        <f t="shared" si="3"/>
        <v>114000</v>
      </c>
      <c r="H9" s="248">
        <f t="shared" si="0"/>
        <v>897.75</v>
      </c>
      <c r="I9" s="249">
        <v>20</v>
      </c>
      <c r="J9" s="248">
        <f t="shared" si="1"/>
        <v>6597.75</v>
      </c>
      <c r="K9" s="426" t="s">
        <v>3570</v>
      </c>
      <c r="L9" s="411">
        <f t="shared" si="2"/>
        <v>11670.75</v>
      </c>
      <c r="M9" s="349">
        <v>13</v>
      </c>
      <c r="N9" s="248">
        <f t="shared" si="4"/>
        <v>85770.75</v>
      </c>
      <c r="O9" s="249">
        <f t="shared" si="5"/>
        <v>0</v>
      </c>
      <c r="P9" s="249">
        <f t="shared" si="6"/>
        <v>0</v>
      </c>
      <c r="Q9" s="249">
        <f t="shared" si="6"/>
        <v>0</v>
      </c>
      <c r="R9" s="249">
        <f t="shared" si="6"/>
        <v>0</v>
      </c>
      <c r="S9" s="417" t="s">
        <v>3571</v>
      </c>
      <c r="T9" s="259"/>
      <c r="U9" s="249"/>
      <c r="V9" s="249"/>
      <c r="W9" s="249"/>
      <c r="X9" s="260">
        <f t="shared" si="7"/>
        <v>0</v>
      </c>
      <c r="Y9" s="259"/>
      <c r="Z9" s="249"/>
      <c r="AA9" s="249"/>
      <c r="AB9" s="249"/>
      <c r="AC9" s="260"/>
      <c r="AD9" s="259"/>
      <c r="AE9" s="249"/>
      <c r="AF9" s="249"/>
      <c r="AG9" s="249"/>
      <c r="AH9" s="260"/>
      <c r="AI9" s="259"/>
      <c r="AJ9" s="249"/>
      <c r="AK9" s="249"/>
      <c r="AL9" s="249"/>
      <c r="AM9" s="260"/>
      <c r="AN9" s="259"/>
      <c r="AO9" s="249"/>
      <c r="AP9" s="249"/>
      <c r="AQ9" s="249"/>
      <c r="AR9" s="418">
        <f>SUM(AO9:AQ9)</f>
        <v>0</v>
      </c>
      <c r="AS9" s="259"/>
      <c r="AT9" s="249"/>
      <c r="AU9" s="249"/>
      <c r="AV9" s="249"/>
      <c r="AW9" s="418">
        <f>SUM(AT9:AV9)</f>
        <v>0</v>
      </c>
      <c r="AX9" s="259"/>
      <c r="AY9" s="249"/>
      <c r="AZ9" s="249"/>
      <c r="BA9" s="249"/>
      <c r="BB9" s="418">
        <f>SUM(AY9:BA9)</f>
        <v>0</v>
      </c>
      <c r="BC9" s="259"/>
      <c r="BD9" s="249"/>
      <c r="BE9" s="249"/>
      <c r="BF9" s="249"/>
      <c r="BG9" s="418">
        <f>SUM(BD9:BF9)</f>
        <v>0</v>
      </c>
      <c r="BH9" s="259"/>
      <c r="BI9" s="249"/>
      <c r="BJ9" s="249"/>
      <c r="BK9" s="249"/>
      <c r="BL9" s="418">
        <f>SUM(BI9:BK9)</f>
        <v>0</v>
      </c>
      <c r="BM9" s="259"/>
      <c r="BN9" s="249"/>
      <c r="BO9" s="249"/>
      <c r="BP9" s="249"/>
      <c r="BQ9" s="418">
        <f>SUM(BN9:BP9)</f>
        <v>0</v>
      </c>
      <c r="BR9" s="259"/>
      <c r="BS9" s="249"/>
      <c r="BT9" s="249"/>
      <c r="BU9" s="249"/>
      <c r="BV9" s="418">
        <f>SUM(BS9:BU9)</f>
        <v>0</v>
      </c>
      <c r="BW9" s="259"/>
      <c r="BX9" s="249"/>
      <c r="BY9" s="249"/>
      <c r="BZ9" s="249"/>
      <c r="CA9" s="418">
        <f>SUM(BX9:BZ9)</f>
        <v>0</v>
      </c>
      <c r="CB9" s="259"/>
      <c r="CC9" s="249"/>
      <c r="CD9" s="249"/>
      <c r="CE9" s="249"/>
      <c r="CF9" s="418">
        <f>SUM(CC9:CE9)</f>
        <v>0</v>
      </c>
      <c r="CG9" s="259"/>
      <c r="CH9" s="249"/>
      <c r="CI9" s="249"/>
      <c r="CJ9" s="249"/>
      <c r="CK9" s="418">
        <f>SUM(CH9:CJ9)</f>
        <v>0</v>
      </c>
      <c r="CL9" s="259"/>
      <c r="CM9" s="249"/>
      <c r="CN9" s="249"/>
      <c r="CO9" s="249"/>
      <c r="CP9" s="418">
        <f>SUM(CM9:CO9)</f>
        <v>0</v>
      </c>
      <c r="CQ9" s="259"/>
      <c r="CR9" s="249"/>
      <c r="CS9" s="249"/>
      <c r="CT9" s="249"/>
      <c r="CU9" s="418">
        <f>SUM(CR9:CT9)</f>
        <v>0</v>
      </c>
      <c r="CV9" s="259"/>
      <c r="CW9" s="249"/>
      <c r="CX9" s="249"/>
      <c r="CY9" s="249"/>
      <c r="CZ9" s="418">
        <f>SUM(CW9:CY9)</f>
        <v>0</v>
      </c>
      <c r="DA9" s="259"/>
      <c r="DB9" s="249"/>
      <c r="DC9" s="249"/>
      <c r="DD9" s="249"/>
      <c r="DE9" s="418">
        <f>SUM(DB9:DD9)</f>
        <v>0</v>
      </c>
      <c r="DF9" s="259"/>
      <c r="DG9" s="249"/>
      <c r="DH9" s="249"/>
      <c r="DI9" s="249"/>
      <c r="DJ9" s="418">
        <f>SUM(DG9:DI9)</f>
        <v>0</v>
      </c>
      <c r="DK9" s="259"/>
      <c r="DL9" s="249"/>
      <c r="DM9" s="249"/>
      <c r="DN9" s="249"/>
      <c r="DO9" s="419">
        <f>SUM(DL9:DN9)</f>
        <v>0</v>
      </c>
      <c r="DP9" s="352">
        <v>1</v>
      </c>
      <c r="DQ9" s="249">
        <v>114000</v>
      </c>
      <c r="DR9" s="249"/>
      <c r="DS9" s="249"/>
      <c r="DT9" s="249"/>
      <c r="DU9" s="249"/>
      <c r="DV9" s="249"/>
      <c r="DW9" s="249"/>
      <c r="DX9" s="249"/>
      <c r="DY9" s="249"/>
      <c r="DZ9" s="249">
        <v>1</v>
      </c>
      <c r="EA9" s="249">
        <v>114000</v>
      </c>
      <c r="EB9" s="249"/>
      <c r="EC9" s="249"/>
      <c r="ED9" s="249"/>
      <c r="EE9" s="249"/>
      <c r="EF9" s="420">
        <f t="shared" si="8"/>
        <v>1</v>
      </c>
      <c r="EG9" s="420">
        <f t="shared" si="8"/>
        <v>114000</v>
      </c>
      <c r="EH9" s="354"/>
      <c r="EI9" s="354"/>
      <c r="EJ9" s="354">
        <v>1</v>
      </c>
      <c r="EK9" s="354">
        <v>114000</v>
      </c>
      <c r="EL9" s="304"/>
      <c r="EM9" s="330">
        <v>1</v>
      </c>
      <c r="EN9" s="304"/>
      <c r="EO9" s="304"/>
      <c r="EP9" s="304"/>
      <c r="EQ9" s="304"/>
      <c r="ER9" s="304"/>
      <c r="ES9" s="304"/>
      <c r="ET9" s="304"/>
    </row>
    <row r="10" spans="1:150">
      <c r="A10" s="358"/>
      <c r="B10" s="245" t="s">
        <v>3311</v>
      </c>
      <c r="C10" s="245"/>
      <c r="D10" s="359"/>
      <c r="E10" s="335">
        <f>SUM(E8:E9)</f>
        <v>144500</v>
      </c>
      <c r="F10" s="335">
        <f>SUM(F8:F9)</f>
        <v>17000</v>
      </c>
      <c r="G10" s="335">
        <f>SUM(G8:G9)</f>
        <v>161500</v>
      </c>
      <c r="H10" s="248">
        <f t="shared" si="0"/>
        <v>1271.8125</v>
      </c>
      <c r="I10" s="335">
        <f t="shared" ref="I10:AN10" si="9">SUM(I8:I9)</f>
        <v>40</v>
      </c>
      <c r="J10" s="335">
        <f t="shared" si="9"/>
        <v>9346.8125</v>
      </c>
      <c r="K10" s="335">
        <f t="shared" si="9"/>
        <v>0</v>
      </c>
      <c r="L10" s="336">
        <f t="shared" si="9"/>
        <v>16533.5625</v>
      </c>
      <c r="M10" s="360">
        <f t="shared" si="9"/>
        <v>26</v>
      </c>
      <c r="N10" s="335">
        <f t="shared" si="9"/>
        <v>121508.5625</v>
      </c>
      <c r="O10" s="335">
        <f t="shared" si="9"/>
        <v>9700</v>
      </c>
      <c r="P10" s="335">
        <f t="shared" si="9"/>
        <v>7300</v>
      </c>
      <c r="Q10" s="335">
        <f t="shared" si="9"/>
        <v>2400</v>
      </c>
      <c r="R10" s="335">
        <f t="shared" si="9"/>
        <v>0</v>
      </c>
      <c r="S10" s="335">
        <f t="shared" si="9"/>
        <v>0</v>
      </c>
      <c r="T10" s="335">
        <f t="shared" si="9"/>
        <v>0</v>
      </c>
      <c r="U10" s="335">
        <f t="shared" si="9"/>
        <v>7300</v>
      </c>
      <c r="V10" s="335">
        <f t="shared" si="9"/>
        <v>2400</v>
      </c>
      <c r="W10" s="335">
        <f t="shared" si="9"/>
        <v>0</v>
      </c>
      <c r="X10" s="335">
        <f t="shared" si="9"/>
        <v>9700</v>
      </c>
      <c r="Y10" s="335">
        <f t="shared" si="9"/>
        <v>0</v>
      </c>
      <c r="Z10" s="335">
        <f t="shared" si="9"/>
        <v>0</v>
      </c>
      <c r="AA10" s="335">
        <f t="shared" si="9"/>
        <v>0</v>
      </c>
      <c r="AB10" s="335">
        <f t="shared" si="9"/>
        <v>0</v>
      </c>
      <c r="AC10" s="335">
        <f t="shared" si="9"/>
        <v>0</v>
      </c>
      <c r="AD10" s="335">
        <f t="shared" si="9"/>
        <v>0</v>
      </c>
      <c r="AE10" s="335">
        <f t="shared" si="9"/>
        <v>0</v>
      </c>
      <c r="AF10" s="335">
        <f t="shared" si="9"/>
        <v>0</v>
      </c>
      <c r="AG10" s="335">
        <f t="shared" si="9"/>
        <v>0</v>
      </c>
      <c r="AH10" s="335">
        <f t="shared" si="9"/>
        <v>0</v>
      </c>
      <c r="AI10" s="335">
        <f t="shared" si="9"/>
        <v>0</v>
      </c>
      <c r="AJ10" s="335">
        <f t="shared" si="9"/>
        <v>0</v>
      </c>
      <c r="AK10" s="335">
        <f t="shared" si="9"/>
        <v>0</v>
      </c>
      <c r="AL10" s="335">
        <f t="shared" si="9"/>
        <v>0</v>
      </c>
      <c r="AM10" s="335">
        <f t="shared" si="9"/>
        <v>0</v>
      </c>
      <c r="AN10" s="335">
        <f t="shared" si="9"/>
        <v>0</v>
      </c>
      <c r="AO10" s="335">
        <f t="shared" ref="AO10:BT10" si="10">SUM(AO8:AO9)</f>
        <v>0</v>
      </c>
      <c r="AP10" s="335">
        <f t="shared" si="10"/>
        <v>0</v>
      </c>
      <c r="AQ10" s="335">
        <f t="shared" si="10"/>
        <v>0</v>
      </c>
      <c r="AR10" s="335">
        <f t="shared" si="10"/>
        <v>0</v>
      </c>
      <c r="AS10" s="335">
        <f t="shared" si="10"/>
        <v>0</v>
      </c>
      <c r="AT10" s="335">
        <f t="shared" si="10"/>
        <v>0</v>
      </c>
      <c r="AU10" s="335">
        <f t="shared" si="10"/>
        <v>0</v>
      </c>
      <c r="AV10" s="335">
        <f t="shared" si="10"/>
        <v>0</v>
      </c>
      <c r="AW10" s="335">
        <f t="shared" si="10"/>
        <v>0</v>
      </c>
      <c r="AX10" s="335">
        <f t="shared" si="10"/>
        <v>0</v>
      </c>
      <c r="AY10" s="335">
        <f t="shared" si="10"/>
        <v>0</v>
      </c>
      <c r="AZ10" s="335">
        <f t="shared" si="10"/>
        <v>0</v>
      </c>
      <c r="BA10" s="335">
        <f t="shared" si="10"/>
        <v>0</v>
      </c>
      <c r="BB10" s="335">
        <f t="shared" si="10"/>
        <v>0</v>
      </c>
      <c r="BC10" s="335">
        <f t="shared" si="10"/>
        <v>0</v>
      </c>
      <c r="BD10" s="335">
        <f t="shared" si="10"/>
        <v>0</v>
      </c>
      <c r="BE10" s="335">
        <f t="shared" si="10"/>
        <v>0</v>
      </c>
      <c r="BF10" s="335">
        <f t="shared" si="10"/>
        <v>0</v>
      </c>
      <c r="BG10" s="335">
        <f t="shared" si="10"/>
        <v>0</v>
      </c>
      <c r="BH10" s="335">
        <f t="shared" si="10"/>
        <v>0</v>
      </c>
      <c r="BI10" s="335">
        <f t="shared" si="10"/>
        <v>0</v>
      </c>
      <c r="BJ10" s="335">
        <f t="shared" si="10"/>
        <v>0</v>
      </c>
      <c r="BK10" s="335">
        <f t="shared" si="10"/>
        <v>0</v>
      </c>
      <c r="BL10" s="335">
        <f t="shared" si="10"/>
        <v>0</v>
      </c>
      <c r="BM10" s="335">
        <f t="shared" si="10"/>
        <v>0</v>
      </c>
      <c r="BN10" s="335">
        <f t="shared" si="10"/>
        <v>0</v>
      </c>
      <c r="BO10" s="335">
        <f t="shared" si="10"/>
        <v>0</v>
      </c>
      <c r="BP10" s="335">
        <f t="shared" si="10"/>
        <v>0</v>
      </c>
      <c r="BQ10" s="335">
        <f t="shared" si="10"/>
        <v>0</v>
      </c>
      <c r="BR10" s="335">
        <f t="shared" si="10"/>
        <v>0</v>
      </c>
      <c r="BS10" s="335">
        <f t="shared" si="10"/>
        <v>0</v>
      </c>
      <c r="BT10" s="335">
        <f t="shared" si="10"/>
        <v>0</v>
      </c>
      <c r="BU10" s="335">
        <f t="shared" ref="BU10:CZ10" si="11">SUM(BU8:BU9)</f>
        <v>0</v>
      </c>
      <c r="BV10" s="335">
        <f t="shared" si="11"/>
        <v>0</v>
      </c>
      <c r="BW10" s="335">
        <f t="shared" si="11"/>
        <v>0</v>
      </c>
      <c r="BX10" s="335">
        <f t="shared" si="11"/>
        <v>0</v>
      </c>
      <c r="BY10" s="335">
        <f t="shared" si="11"/>
        <v>0</v>
      </c>
      <c r="BZ10" s="335">
        <f t="shared" si="11"/>
        <v>0</v>
      </c>
      <c r="CA10" s="335">
        <f t="shared" si="11"/>
        <v>0</v>
      </c>
      <c r="CB10" s="335">
        <f t="shared" si="11"/>
        <v>0</v>
      </c>
      <c r="CC10" s="335">
        <f t="shared" si="11"/>
        <v>0</v>
      </c>
      <c r="CD10" s="335">
        <f t="shared" si="11"/>
        <v>0</v>
      </c>
      <c r="CE10" s="335">
        <f t="shared" si="11"/>
        <v>0</v>
      </c>
      <c r="CF10" s="335">
        <f t="shared" si="11"/>
        <v>0</v>
      </c>
      <c r="CG10" s="335">
        <f t="shared" si="11"/>
        <v>0</v>
      </c>
      <c r="CH10" s="335">
        <f t="shared" si="11"/>
        <v>0</v>
      </c>
      <c r="CI10" s="335">
        <f t="shared" si="11"/>
        <v>0</v>
      </c>
      <c r="CJ10" s="335">
        <f t="shared" si="11"/>
        <v>0</v>
      </c>
      <c r="CK10" s="335">
        <f t="shared" si="11"/>
        <v>0</v>
      </c>
      <c r="CL10" s="335">
        <f t="shared" si="11"/>
        <v>0</v>
      </c>
      <c r="CM10" s="335">
        <f t="shared" si="11"/>
        <v>0</v>
      </c>
      <c r="CN10" s="335">
        <f t="shared" si="11"/>
        <v>0</v>
      </c>
      <c r="CO10" s="335">
        <f t="shared" si="11"/>
        <v>0</v>
      </c>
      <c r="CP10" s="335">
        <f t="shared" si="11"/>
        <v>0</v>
      </c>
      <c r="CQ10" s="335">
        <f t="shared" si="11"/>
        <v>0</v>
      </c>
      <c r="CR10" s="335">
        <f t="shared" si="11"/>
        <v>0</v>
      </c>
      <c r="CS10" s="335">
        <f t="shared" si="11"/>
        <v>0</v>
      </c>
      <c r="CT10" s="335">
        <f t="shared" si="11"/>
        <v>0</v>
      </c>
      <c r="CU10" s="335">
        <f t="shared" si="11"/>
        <v>0</v>
      </c>
      <c r="CV10" s="335">
        <f t="shared" si="11"/>
        <v>0</v>
      </c>
      <c r="CW10" s="335">
        <f t="shared" si="11"/>
        <v>0</v>
      </c>
      <c r="CX10" s="335">
        <f t="shared" si="11"/>
        <v>0</v>
      </c>
      <c r="CY10" s="335">
        <f t="shared" si="11"/>
        <v>0</v>
      </c>
      <c r="CZ10" s="335">
        <f t="shared" si="11"/>
        <v>0</v>
      </c>
      <c r="DA10" s="335">
        <f t="shared" ref="DA10:EF10" si="12">SUM(DA8:DA9)</f>
        <v>0</v>
      </c>
      <c r="DB10" s="335">
        <f t="shared" si="12"/>
        <v>0</v>
      </c>
      <c r="DC10" s="335">
        <f t="shared" si="12"/>
        <v>0</v>
      </c>
      <c r="DD10" s="335">
        <f t="shared" si="12"/>
        <v>0</v>
      </c>
      <c r="DE10" s="335">
        <f t="shared" si="12"/>
        <v>0</v>
      </c>
      <c r="DF10" s="335">
        <f t="shared" si="12"/>
        <v>0</v>
      </c>
      <c r="DG10" s="335">
        <f t="shared" si="12"/>
        <v>0</v>
      </c>
      <c r="DH10" s="335">
        <f t="shared" si="12"/>
        <v>0</v>
      </c>
      <c r="DI10" s="335">
        <f t="shared" si="12"/>
        <v>0</v>
      </c>
      <c r="DJ10" s="335">
        <f t="shared" si="12"/>
        <v>0</v>
      </c>
      <c r="DK10" s="335">
        <f t="shared" si="12"/>
        <v>0</v>
      </c>
      <c r="DL10" s="335">
        <f t="shared" si="12"/>
        <v>0</v>
      </c>
      <c r="DM10" s="335">
        <f t="shared" si="12"/>
        <v>0</v>
      </c>
      <c r="DN10" s="335">
        <f t="shared" si="12"/>
        <v>0</v>
      </c>
      <c r="DO10" s="337">
        <f t="shared" si="12"/>
        <v>0</v>
      </c>
      <c r="DP10" s="427">
        <f t="shared" si="12"/>
        <v>2</v>
      </c>
      <c r="DQ10" s="335">
        <f t="shared" si="12"/>
        <v>161500</v>
      </c>
      <c r="DR10" s="335">
        <f t="shared" si="12"/>
        <v>0</v>
      </c>
      <c r="DS10" s="335">
        <f t="shared" si="12"/>
        <v>0</v>
      </c>
      <c r="DT10" s="335">
        <f t="shared" si="12"/>
        <v>0</v>
      </c>
      <c r="DU10" s="335">
        <f t="shared" si="12"/>
        <v>0</v>
      </c>
      <c r="DV10" s="335">
        <f t="shared" si="12"/>
        <v>1</v>
      </c>
      <c r="DW10" s="335">
        <f t="shared" si="12"/>
        <v>47500</v>
      </c>
      <c r="DX10" s="335">
        <f t="shared" si="12"/>
        <v>0</v>
      </c>
      <c r="DY10" s="335">
        <f t="shared" si="12"/>
        <v>0</v>
      </c>
      <c r="DZ10" s="335">
        <f t="shared" si="12"/>
        <v>1</v>
      </c>
      <c r="EA10" s="335">
        <f t="shared" si="12"/>
        <v>114000</v>
      </c>
      <c r="EB10" s="335">
        <f t="shared" si="12"/>
        <v>0</v>
      </c>
      <c r="EC10" s="335">
        <f t="shared" si="12"/>
        <v>0</v>
      </c>
      <c r="ED10" s="335">
        <f t="shared" si="12"/>
        <v>0</v>
      </c>
      <c r="EE10" s="335">
        <f t="shared" si="12"/>
        <v>0</v>
      </c>
      <c r="EF10" s="335">
        <f t="shared" si="12"/>
        <v>2</v>
      </c>
      <c r="EG10" s="335">
        <f t="shared" ref="EG10:EK10" si="13">SUM(EG8:EG9)</f>
        <v>161500</v>
      </c>
      <c r="EH10" s="335">
        <f t="shared" si="13"/>
        <v>0</v>
      </c>
      <c r="EI10" s="335">
        <f t="shared" si="13"/>
        <v>0</v>
      </c>
      <c r="EJ10" s="335">
        <f t="shared" si="13"/>
        <v>2</v>
      </c>
      <c r="EK10" s="335">
        <f t="shared" si="13"/>
        <v>161500</v>
      </c>
      <c r="EL10" s="398"/>
      <c r="EM10" s="362"/>
      <c r="EN10" s="398"/>
      <c r="EO10" s="398"/>
      <c r="EP10" s="398"/>
      <c r="EQ10" s="398"/>
      <c r="ER10" s="398"/>
      <c r="ES10" s="398"/>
      <c r="ET10" s="398"/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T8"/>
  <sheetViews>
    <sheetView workbookViewId="0">
      <selection activeCell="R3" sqref="A3:XFD8"/>
    </sheetView>
  </sheetViews>
  <sheetFormatPr defaultRowHeight="15"/>
  <sheetData>
    <row r="1" spans="1:150" ht="18.75">
      <c r="A1" s="581" t="s">
        <v>3275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384"/>
      <c r="M1" s="383"/>
      <c r="N1" s="385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6"/>
      <c r="AO1" s="386"/>
      <c r="AP1" s="386"/>
      <c r="AQ1" s="386"/>
      <c r="AR1" s="386"/>
      <c r="AS1" s="386"/>
      <c r="AT1" s="386"/>
      <c r="AU1" s="386"/>
      <c r="AV1" s="386"/>
      <c r="AW1" s="386"/>
      <c r="AX1" s="386"/>
      <c r="AY1" s="386"/>
      <c r="AZ1" s="386"/>
      <c r="BA1" s="386"/>
      <c r="BB1" s="386"/>
      <c r="BC1" s="386"/>
      <c r="BD1" s="386"/>
      <c r="BE1" s="386"/>
      <c r="BF1" s="386"/>
      <c r="BG1" s="386"/>
      <c r="BH1" s="386"/>
      <c r="BI1" s="386"/>
      <c r="BJ1" s="386"/>
      <c r="BK1" s="386"/>
      <c r="BL1" s="386"/>
      <c r="BM1" s="386"/>
      <c r="BN1" s="386"/>
      <c r="BO1" s="386"/>
      <c r="BP1" s="386"/>
      <c r="BQ1" s="386"/>
      <c r="BR1" s="386"/>
      <c r="BS1" s="386"/>
      <c r="BT1" s="386"/>
      <c r="BU1" s="386"/>
      <c r="BV1" s="386"/>
      <c r="BW1" s="386"/>
      <c r="BX1" s="386"/>
      <c r="BY1" s="386"/>
      <c r="BZ1" s="386"/>
      <c r="CA1" s="386"/>
      <c r="CB1" s="386"/>
      <c r="CC1" s="386"/>
      <c r="CD1" s="386"/>
      <c r="CE1" s="386"/>
      <c r="CF1" s="386"/>
      <c r="CG1" s="386"/>
      <c r="CH1" s="386"/>
      <c r="CI1" s="386"/>
      <c r="CJ1" s="386"/>
      <c r="CK1" s="386"/>
      <c r="CL1" s="386"/>
      <c r="CM1" s="386"/>
      <c r="CN1" s="386"/>
      <c r="CO1" s="386"/>
      <c r="CP1" s="386"/>
      <c r="CQ1" s="386"/>
      <c r="CR1" s="386"/>
      <c r="CS1" s="386"/>
      <c r="CT1" s="386"/>
      <c r="CU1" s="386"/>
      <c r="CV1" s="386"/>
      <c r="CW1" s="386"/>
      <c r="CX1" s="386"/>
      <c r="CY1" s="386"/>
      <c r="CZ1" s="386"/>
      <c r="DA1" s="386"/>
      <c r="DB1" s="386"/>
      <c r="DC1" s="386"/>
      <c r="DD1" s="386"/>
      <c r="DE1" s="386"/>
      <c r="DF1" s="386"/>
      <c r="DG1" s="386"/>
      <c r="DH1" s="386"/>
      <c r="DI1" s="386"/>
      <c r="DJ1" s="386"/>
      <c r="DK1" s="386"/>
      <c r="DL1" s="386"/>
      <c r="DM1" s="386"/>
      <c r="DN1" s="386"/>
      <c r="DO1" s="386"/>
      <c r="DP1" s="587" t="s">
        <v>3276</v>
      </c>
      <c r="DQ1" s="587"/>
      <c r="DR1" s="587"/>
      <c r="DS1" s="587"/>
      <c r="DT1" s="587"/>
      <c r="DU1" s="587"/>
      <c r="DV1" s="587"/>
      <c r="DW1" s="587"/>
      <c r="DX1" s="587"/>
      <c r="DY1" s="587"/>
      <c r="DZ1" s="587"/>
      <c r="EA1" s="587"/>
      <c r="EB1" s="587"/>
      <c r="EC1" s="587"/>
      <c r="ED1" s="587"/>
      <c r="EE1" s="387"/>
      <c r="EF1" s="387"/>
      <c r="EG1" s="387"/>
      <c r="EH1" s="387"/>
      <c r="EI1" s="387"/>
      <c r="EJ1" s="387"/>
      <c r="EK1" s="387"/>
      <c r="EL1" s="387"/>
      <c r="EM1" s="388"/>
      <c r="EN1" s="387"/>
      <c r="EO1" s="387"/>
      <c r="EP1" s="387"/>
      <c r="EQ1" s="387"/>
      <c r="ER1" s="387"/>
      <c r="ES1" s="387"/>
      <c r="ET1" s="387"/>
    </row>
    <row r="2" spans="1:150" ht="19.5" thickBot="1">
      <c r="A2" s="582" t="s">
        <v>3556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384"/>
      <c r="M2" s="384"/>
      <c r="N2" s="389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90"/>
      <c r="AE2" s="384"/>
      <c r="AF2" s="384"/>
      <c r="AG2" s="384"/>
      <c r="AH2" s="384"/>
      <c r="AI2" s="384"/>
      <c r="AJ2" s="384"/>
      <c r="AK2" s="384"/>
      <c r="AL2" s="384"/>
      <c r="AM2" s="384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1"/>
      <c r="BO2" s="391"/>
      <c r="BP2" s="391"/>
      <c r="BQ2" s="391"/>
      <c r="BR2" s="391"/>
      <c r="BS2" s="391"/>
      <c r="BT2" s="391"/>
      <c r="BU2" s="391"/>
      <c r="BV2" s="391"/>
      <c r="BW2" s="391"/>
      <c r="BX2" s="391"/>
      <c r="BY2" s="391"/>
      <c r="BZ2" s="391"/>
      <c r="CA2" s="391"/>
      <c r="CB2" s="391"/>
      <c r="CC2" s="391"/>
      <c r="CD2" s="391"/>
      <c r="CE2" s="391"/>
      <c r="CF2" s="391"/>
      <c r="CG2" s="391"/>
      <c r="CH2" s="391"/>
      <c r="CI2" s="391"/>
      <c r="CJ2" s="391"/>
      <c r="CK2" s="391"/>
      <c r="CL2" s="391"/>
      <c r="CM2" s="391"/>
      <c r="CN2" s="391"/>
      <c r="CO2" s="391"/>
      <c r="CP2" s="391"/>
      <c r="CQ2" s="391"/>
      <c r="CR2" s="391"/>
      <c r="CS2" s="391"/>
      <c r="CT2" s="391"/>
      <c r="CU2" s="391"/>
      <c r="CV2" s="391"/>
      <c r="CW2" s="391"/>
      <c r="CX2" s="391"/>
      <c r="CY2" s="391"/>
      <c r="CZ2" s="391"/>
      <c r="DA2" s="391"/>
      <c r="DB2" s="391"/>
      <c r="DC2" s="391"/>
      <c r="DD2" s="391"/>
      <c r="DE2" s="391"/>
      <c r="DF2" s="391"/>
      <c r="DG2" s="391"/>
      <c r="DH2" s="391"/>
      <c r="DI2" s="391"/>
      <c r="DJ2" s="391"/>
      <c r="DK2" s="391"/>
      <c r="DL2" s="391"/>
      <c r="DM2" s="391"/>
      <c r="DN2" s="391"/>
      <c r="DO2" s="391"/>
      <c r="DP2" s="395"/>
      <c r="DQ2" s="394"/>
      <c r="DR2" s="394"/>
      <c r="DS2" s="394"/>
      <c r="DT2" s="428" t="s">
        <v>3399</v>
      </c>
      <c r="DU2" s="428"/>
      <c r="DV2" s="394"/>
      <c r="DW2" s="394"/>
      <c r="DX2" s="394"/>
      <c r="DY2" s="394"/>
      <c r="DZ2" s="394"/>
      <c r="EA2" s="394"/>
      <c r="EB2" s="394"/>
      <c r="EC2" s="394"/>
      <c r="ED2" s="394"/>
      <c r="EE2" s="394"/>
      <c r="EF2" s="394"/>
      <c r="EG2" s="394"/>
      <c r="EH2" s="394"/>
      <c r="EI2" s="394"/>
      <c r="EJ2" s="394"/>
      <c r="EK2" s="394"/>
      <c r="EL2" s="394"/>
      <c r="EM2" s="395"/>
      <c r="EN2" s="394"/>
      <c r="EO2" s="394"/>
      <c r="EP2" s="394"/>
      <c r="EQ2" s="394"/>
      <c r="ER2" s="394"/>
      <c r="ES2" s="394"/>
      <c r="ET2" s="394"/>
    </row>
    <row r="3" spans="1:150" ht="15.75">
      <c r="A3" s="567" t="s">
        <v>3278</v>
      </c>
      <c r="B3" s="559" t="s">
        <v>3400</v>
      </c>
      <c r="C3" s="559" t="s">
        <v>3279</v>
      </c>
      <c r="D3" s="559" t="s">
        <v>3280</v>
      </c>
      <c r="E3" s="559" t="s">
        <v>3572</v>
      </c>
      <c r="F3" s="559" t="s">
        <v>3470</v>
      </c>
      <c r="G3" s="559" t="s">
        <v>3471</v>
      </c>
      <c r="H3" s="559" t="s">
        <v>3282</v>
      </c>
      <c r="I3" s="527" t="s">
        <v>3425</v>
      </c>
      <c r="J3" s="559" t="s">
        <v>3283</v>
      </c>
      <c r="K3" s="559" t="s">
        <v>3573</v>
      </c>
      <c r="L3" s="559" t="s">
        <v>3574</v>
      </c>
      <c r="M3" s="527" t="s">
        <v>3286</v>
      </c>
      <c r="N3" s="588" t="s">
        <v>3575</v>
      </c>
      <c r="O3" s="584" t="s">
        <v>3288</v>
      </c>
      <c r="P3" s="584"/>
      <c r="Q3" s="584"/>
      <c r="R3" s="391"/>
      <c r="S3" s="585" t="s">
        <v>3290</v>
      </c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85"/>
      <c r="AG3" s="585"/>
      <c r="AH3" s="585"/>
      <c r="AI3" s="585"/>
      <c r="AJ3" s="585"/>
      <c r="AK3" s="585"/>
      <c r="AL3" s="585"/>
      <c r="AM3" s="585"/>
      <c r="AN3" s="359"/>
      <c r="AO3" s="359"/>
      <c r="AP3" s="359"/>
      <c r="AQ3" s="359"/>
      <c r="AR3" s="359"/>
      <c r="AS3" s="359"/>
      <c r="AT3" s="359"/>
      <c r="AU3" s="359"/>
      <c r="AV3" s="359"/>
      <c r="AW3" s="359"/>
      <c r="AX3" s="359"/>
      <c r="AY3" s="359"/>
      <c r="AZ3" s="359"/>
      <c r="BA3" s="359"/>
      <c r="BB3" s="359"/>
      <c r="BC3" s="359"/>
      <c r="BD3" s="359"/>
      <c r="BE3" s="359"/>
      <c r="BF3" s="359"/>
      <c r="BG3" s="359"/>
      <c r="BH3" s="359"/>
      <c r="BI3" s="359"/>
      <c r="BJ3" s="359"/>
      <c r="BK3" s="359"/>
      <c r="BL3" s="359"/>
      <c r="BM3" s="359"/>
      <c r="BN3" s="359"/>
      <c r="BO3" s="359"/>
      <c r="BP3" s="359"/>
      <c r="BQ3" s="359"/>
      <c r="BR3" s="359"/>
      <c r="BS3" s="359"/>
      <c r="BT3" s="359"/>
      <c r="BU3" s="359"/>
      <c r="BV3" s="359"/>
      <c r="BW3" s="359"/>
      <c r="BX3" s="359"/>
      <c r="BY3" s="359"/>
      <c r="BZ3" s="359"/>
      <c r="CA3" s="359"/>
      <c r="CB3" s="359"/>
      <c r="CC3" s="359"/>
      <c r="CD3" s="359"/>
      <c r="CE3" s="359"/>
      <c r="CF3" s="359"/>
      <c r="CG3" s="359"/>
      <c r="CH3" s="359"/>
      <c r="CI3" s="359"/>
      <c r="CJ3" s="359"/>
      <c r="CK3" s="359"/>
      <c r="CL3" s="359"/>
      <c r="CM3" s="359"/>
      <c r="CN3" s="359"/>
      <c r="CO3" s="359"/>
      <c r="CP3" s="359"/>
      <c r="CQ3" s="359"/>
      <c r="CR3" s="359"/>
      <c r="CS3" s="359"/>
      <c r="CT3" s="359"/>
      <c r="CU3" s="359"/>
      <c r="CV3" s="359"/>
      <c r="CW3" s="359"/>
      <c r="CX3" s="359"/>
      <c r="CY3" s="359"/>
      <c r="CZ3" s="359"/>
      <c r="DA3" s="359"/>
      <c r="DB3" s="359"/>
      <c r="DC3" s="359"/>
      <c r="DD3" s="359"/>
      <c r="DE3" s="359"/>
      <c r="DF3" s="359"/>
      <c r="DG3" s="359"/>
      <c r="DH3" s="359"/>
      <c r="DI3" s="359"/>
      <c r="DJ3" s="359"/>
      <c r="DK3" s="359"/>
      <c r="DL3" s="359"/>
      <c r="DM3" s="359"/>
      <c r="DN3" s="359"/>
      <c r="DO3" s="396"/>
      <c r="DP3" s="397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398"/>
      <c r="EM3" s="362"/>
      <c r="EN3" s="398"/>
      <c r="EO3" s="398"/>
      <c r="EP3" s="398"/>
      <c r="EQ3" s="398"/>
      <c r="ER3" s="398"/>
      <c r="ES3" s="398"/>
      <c r="ET3" s="398"/>
    </row>
    <row r="4" spans="1:150" ht="26.25" thickBot="1">
      <c r="A4" s="524"/>
      <c r="B4" s="526"/>
      <c r="C4" s="559"/>
      <c r="D4" s="526"/>
      <c r="E4" s="526"/>
      <c r="F4" s="559"/>
      <c r="G4" s="559"/>
      <c r="H4" s="526"/>
      <c r="I4" s="528"/>
      <c r="J4" s="559"/>
      <c r="K4" s="526"/>
      <c r="L4" s="559"/>
      <c r="M4" s="528"/>
      <c r="N4" s="588"/>
      <c r="O4" s="584"/>
      <c r="P4" s="584"/>
      <c r="Q4" s="584"/>
      <c r="R4" s="229"/>
      <c r="S4" s="559" t="s">
        <v>3291</v>
      </c>
      <c r="T4" s="559"/>
      <c r="U4" s="559"/>
      <c r="V4" s="559"/>
      <c r="W4" s="559"/>
      <c r="X4" s="559"/>
      <c r="Y4" s="559" t="s">
        <v>3260</v>
      </c>
      <c r="Z4" s="559"/>
      <c r="AA4" s="559"/>
      <c r="AB4" s="559"/>
      <c r="AC4" s="559"/>
      <c r="AD4" s="559" t="s">
        <v>3292</v>
      </c>
      <c r="AE4" s="559"/>
      <c r="AF4" s="559"/>
      <c r="AG4" s="559"/>
      <c r="AH4" s="559"/>
      <c r="AI4" s="559" t="s">
        <v>3293</v>
      </c>
      <c r="AJ4" s="559"/>
      <c r="AK4" s="559"/>
      <c r="AL4" s="559"/>
      <c r="AM4" s="559"/>
      <c r="AN4" s="559" t="s">
        <v>3294</v>
      </c>
      <c r="AO4" s="559"/>
      <c r="AP4" s="559"/>
      <c r="AQ4" s="559"/>
      <c r="AR4" s="559"/>
      <c r="AS4" s="559" t="s">
        <v>3295</v>
      </c>
      <c r="AT4" s="559"/>
      <c r="AU4" s="559"/>
      <c r="AV4" s="559"/>
      <c r="AW4" s="559"/>
      <c r="AX4" s="559" t="s">
        <v>3296</v>
      </c>
      <c r="AY4" s="559"/>
      <c r="AZ4" s="559"/>
      <c r="BA4" s="559"/>
      <c r="BB4" s="559"/>
      <c r="BC4" s="559" t="s">
        <v>3297</v>
      </c>
      <c r="BD4" s="559"/>
      <c r="BE4" s="559"/>
      <c r="BF4" s="559"/>
      <c r="BG4" s="559"/>
      <c r="BH4" s="559" t="s">
        <v>3298</v>
      </c>
      <c r="BI4" s="559"/>
      <c r="BJ4" s="559"/>
      <c r="BK4" s="559"/>
      <c r="BL4" s="559"/>
      <c r="BM4" s="559" t="s">
        <v>3299</v>
      </c>
      <c r="BN4" s="559"/>
      <c r="BO4" s="559"/>
      <c r="BP4" s="559"/>
      <c r="BQ4" s="559"/>
      <c r="BR4" s="559" t="s">
        <v>3300</v>
      </c>
      <c r="BS4" s="559"/>
      <c r="BT4" s="559"/>
      <c r="BU4" s="559"/>
      <c r="BV4" s="559"/>
      <c r="BW4" s="559" t="s">
        <v>3301</v>
      </c>
      <c r="BX4" s="559"/>
      <c r="BY4" s="559"/>
      <c r="BZ4" s="559"/>
      <c r="CA4" s="559"/>
      <c r="CB4" s="559" t="s">
        <v>3302</v>
      </c>
      <c r="CC4" s="559"/>
      <c r="CD4" s="559"/>
      <c r="CE4" s="559"/>
      <c r="CF4" s="559"/>
      <c r="CG4" s="559" t="s">
        <v>3303</v>
      </c>
      <c r="CH4" s="559"/>
      <c r="CI4" s="559"/>
      <c r="CJ4" s="559"/>
      <c r="CK4" s="559"/>
      <c r="CL4" s="559" t="s">
        <v>3304</v>
      </c>
      <c r="CM4" s="559"/>
      <c r="CN4" s="559"/>
      <c r="CO4" s="559"/>
      <c r="CP4" s="559"/>
      <c r="CQ4" s="559" t="s">
        <v>3305</v>
      </c>
      <c r="CR4" s="559"/>
      <c r="CS4" s="559"/>
      <c r="CT4" s="559"/>
      <c r="CU4" s="559"/>
      <c r="CV4" s="559" t="s">
        <v>3306</v>
      </c>
      <c r="CW4" s="559"/>
      <c r="CX4" s="559"/>
      <c r="CY4" s="559"/>
      <c r="CZ4" s="559"/>
      <c r="DA4" s="559" t="s">
        <v>3307</v>
      </c>
      <c r="DB4" s="559"/>
      <c r="DC4" s="559"/>
      <c r="DD4" s="559"/>
      <c r="DE4" s="559"/>
      <c r="DF4" s="559" t="s">
        <v>3308</v>
      </c>
      <c r="DG4" s="559"/>
      <c r="DH4" s="559"/>
      <c r="DI4" s="559"/>
      <c r="DJ4" s="559"/>
      <c r="DK4" s="559" t="s">
        <v>3309</v>
      </c>
      <c r="DL4" s="559"/>
      <c r="DM4" s="559"/>
      <c r="DN4" s="559"/>
      <c r="DO4" s="559"/>
      <c r="DP4" s="586" t="s">
        <v>3310</v>
      </c>
      <c r="DQ4" s="586"/>
      <c r="DR4" s="586"/>
      <c r="DS4" s="586"/>
      <c r="DT4" s="586" t="s">
        <v>3408</v>
      </c>
      <c r="DU4" s="586"/>
      <c r="DV4" s="586"/>
      <c r="DW4" s="586"/>
      <c r="DX4" s="586"/>
      <c r="DY4" s="586"/>
      <c r="DZ4" s="586"/>
      <c r="EA4" s="586"/>
      <c r="EB4" s="586"/>
      <c r="EC4" s="586"/>
      <c r="ED4" s="586"/>
      <c r="EE4" s="586"/>
      <c r="EF4" s="399"/>
      <c r="EG4" s="399"/>
      <c r="EH4" s="399"/>
      <c r="EI4" s="429" t="s">
        <v>215</v>
      </c>
      <c r="EJ4" s="399"/>
      <c r="EK4" s="399" t="s">
        <v>224</v>
      </c>
      <c r="EL4" s="297"/>
      <c r="EM4" s="298" t="s">
        <v>3410</v>
      </c>
      <c r="EN4" s="299"/>
      <c r="EO4" s="299"/>
      <c r="EP4" s="299"/>
      <c r="EQ4" s="299"/>
      <c r="ER4" s="299"/>
      <c r="ES4" s="299"/>
      <c r="ET4" s="299"/>
    </row>
    <row r="5" spans="1:150" ht="26.25" thickBot="1">
      <c r="A5" s="524"/>
      <c r="B5" s="526"/>
      <c r="C5" s="559"/>
      <c r="D5" s="526"/>
      <c r="E5" s="526"/>
      <c r="F5" s="559"/>
      <c r="G5" s="559"/>
      <c r="H5" s="526"/>
      <c r="I5" s="529"/>
      <c r="J5" s="559"/>
      <c r="K5" s="526"/>
      <c r="L5" s="559"/>
      <c r="M5" s="528"/>
      <c r="N5" s="588"/>
      <c r="O5" s="228" t="s">
        <v>3311</v>
      </c>
      <c r="P5" s="229" t="s">
        <v>3312</v>
      </c>
      <c r="Q5" s="229" t="s">
        <v>3313</v>
      </c>
      <c r="R5" s="229" t="s">
        <v>3470</v>
      </c>
      <c r="S5" s="230" t="s">
        <v>3559</v>
      </c>
      <c r="T5" s="230" t="s">
        <v>3315</v>
      </c>
      <c r="U5" s="231" t="s">
        <v>3428</v>
      </c>
      <c r="V5" s="231" t="s">
        <v>3313</v>
      </c>
      <c r="W5" s="231" t="s">
        <v>3470</v>
      </c>
      <c r="X5" s="229" t="s">
        <v>3311</v>
      </c>
      <c r="Y5" s="230" t="s">
        <v>3315</v>
      </c>
      <c r="Z5" s="231" t="s">
        <v>3428</v>
      </c>
      <c r="AA5" s="231" t="s">
        <v>3313</v>
      </c>
      <c r="AB5" s="231" t="s">
        <v>3470</v>
      </c>
      <c r="AC5" s="229" t="s">
        <v>3311</v>
      </c>
      <c r="AD5" s="230" t="s">
        <v>3315</v>
      </c>
      <c r="AE5" s="231" t="s">
        <v>3560</v>
      </c>
      <c r="AF5" s="231" t="s">
        <v>3313</v>
      </c>
      <c r="AG5" s="231" t="s">
        <v>3470</v>
      </c>
      <c r="AH5" s="229" t="s">
        <v>3311</v>
      </c>
      <c r="AI5" s="230" t="s">
        <v>3315</v>
      </c>
      <c r="AJ5" s="231" t="s">
        <v>3560</v>
      </c>
      <c r="AK5" s="231" t="s">
        <v>3313</v>
      </c>
      <c r="AL5" s="231" t="s">
        <v>3470</v>
      </c>
      <c r="AM5" s="229" t="s">
        <v>3311</v>
      </c>
      <c r="AN5" s="230" t="s">
        <v>3315</v>
      </c>
      <c r="AO5" s="231" t="s">
        <v>3560</v>
      </c>
      <c r="AP5" s="231" t="s">
        <v>3313</v>
      </c>
      <c r="AQ5" s="231" t="s">
        <v>3470</v>
      </c>
      <c r="AR5" s="229" t="s">
        <v>3311</v>
      </c>
      <c r="AS5" s="230" t="s">
        <v>3315</v>
      </c>
      <c r="AT5" s="231" t="s">
        <v>3560</v>
      </c>
      <c r="AU5" s="231" t="s">
        <v>3313</v>
      </c>
      <c r="AV5" s="231" t="s">
        <v>3470</v>
      </c>
      <c r="AW5" s="229" t="s">
        <v>3311</v>
      </c>
      <c r="AX5" s="230" t="s">
        <v>3315</v>
      </c>
      <c r="AY5" s="231" t="s">
        <v>3560</v>
      </c>
      <c r="AZ5" s="231" t="s">
        <v>3313</v>
      </c>
      <c r="BA5" s="231" t="s">
        <v>3470</v>
      </c>
      <c r="BB5" s="229" t="s">
        <v>3311</v>
      </c>
      <c r="BC5" s="230" t="s">
        <v>3315</v>
      </c>
      <c r="BD5" s="231" t="s">
        <v>3560</v>
      </c>
      <c r="BE5" s="231" t="s">
        <v>3313</v>
      </c>
      <c r="BF5" s="231" t="s">
        <v>3470</v>
      </c>
      <c r="BG5" s="229" t="s">
        <v>3311</v>
      </c>
      <c r="BH5" s="230" t="s">
        <v>3315</v>
      </c>
      <c r="BI5" s="231" t="s">
        <v>3560</v>
      </c>
      <c r="BJ5" s="231" t="s">
        <v>3313</v>
      </c>
      <c r="BK5" s="231" t="s">
        <v>3470</v>
      </c>
      <c r="BL5" s="229" t="s">
        <v>3311</v>
      </c>
      <c r="BM5" s="230" t="s">
        <v>3315</v>
      </c>
      <c r="BN5" s="231" t="s">
        <v>3560</v>
      </c>
      <c r="BO5" s="231" t="s">
        <v>3313</v>
      </c>
      <c r="BP5" s="231" t="s">
        <v>3470</v>
      </c>
      <c r="BQ5" s="229" t="s">
        <v>3311</v>
      </c>
      <c r="BR5" s="230" t="s">
        <v>3315</v>
      </c>
      <c r="BS5" s="231" t="s">
        <v>3560</v>
      </c>
      <c r="BT5" s="231" t="s">
        <v>3313</v>
      </c>
      <c r="BU5" s="231" t="s">
        <v>3470</v>
      </c>
      <c r="BV5" s="229" t="s">
        <v>3311</v>
      </c>
      <c r="BW5" s="230" t="s">
        <v>3315</v>
      </c>
      <c r="BX5" s="231" t="s">
        <v>3560</v>
      </c>
      <c r="BY5" s="231" t="s">
        <v>3313</v>
      </c>
      <c r="BZ5" s="231" t="s">
        <v>3470</v>
      </c>
      <c r="CA5" s="229" t="s">
        <v>3311</v>
      </c>
      <c r="CB5" s="230" t="s">
        <v>3315</v>
      </c>
      <c r="CC5" s="231" t="s">
        <v>3560</v>
      </c>
      <c r="CD5" s="231" t="s">
        <v>3313</v>
      </c>
      <c r="CE5" s="231" t="s">
        <v>3470</v>
      </c>
      <c r="CF5" s="229" t="s">
        <v>3311</v>
      </c>
      <c r="CG5" s="230" t="s">
        <v>3315</v>
      </c>
      <c r="CH5" s="231" t="s">
        <v>3560</v>
      </c>
      <c r="CI5" s="231" t="s">
        <v>3313</v>
      </c>
      <c r="CJ5" s="231" t="s">
        <v>3470</v>
      </c>
      <c r="CK5" s="229" t="s">
        <v>3311</v>
      </c>
      <c r="CL5" s="230" t="s">
        <v>3315</v>
      </c>
      <c r="CM5" s="231" t="s">
        <v>3560</v>
      </c>
      <c r="CN5" s="231" t="s">
        <v>3313</v>
      </c>
      <c r="CO5" s="231" t="s">
        <v>3470</v>
      </c>
      <c r="CP5" s="229" t="s">
        <v>3311</v>
      </c>
      <c r="CQ5" s="230" t="s">
        <v>3315</v>
      </c>
      <c r="CR5" s="231" t="s">
        <v>3560</v>
      </c>
      <c r="CS5" s="231" t="s">
        <v>3313</v>
      </c>
      <c r="CT5" s="231" t="s">
        <v>3470</v>
      </c>
      <c r="CU5" s="229" t="s">
        <v>3311</v>
      </c>
      <c r="CV5" s="230" t="s">
        <v>3315</v>
      </c>
      <c r="CW5" s="231" t="s">
        <v>3560</v>
      </c>
      <c r="CX5" s="231" t="s">
        <v>3313</v>
      </c>
      <c r="CY5" s="231" t="s">
        <v>3470</v>
      </c>
      <c r="CZ5" s="229" t="s">
        <v>3311</v>
      </c>
      <c r="DA5" s="230" t="s">
        <v>3315</v>
      </c>
      <c r="DB5" s="231" t="s">
        <v>3560</v>
      </c>
      <c r="DC5" s="231" t="s">
        <v>3313</v>
      </c>
      <c r="DD5" s="231" t="s">
        <v>3470</v>
      </c>
      <c r="DE5" s="229" t="s">
        <v>3311</v>
      </c>
      <c r="DF5" s="230" t="s">
        <v>3315</v>
      </c>
      <c r="DG5" s="231" t="s">
        <v>3560</v>
      </c>
      <c r="DH5" s="231" t="s">
        <v>3313</v>
      </c>
      <c r="DI5" s="231" t="s">
        <v>3470</v>
      </c>
      <c r="DJ5" s="229" t="s">
        <v>3311</v>
      </c>
      <c r="DK5" s="230" t="s">
        <v>3315</v>
      </c>
      <c r="DL5" s="231" t="s">
        <v>3560</v>
      </c>
      <c r="DM5" s="231" t="s">
        <v>3313</v>
      </c>
      <c r="DN5" s="231" t="s">
        <v>3470</v>
      </c>
      <c r="DO5" s="233" t="s">
        <v>3311</v>
      </c>
      <c r="DP5" s="397" t="s">
        <v>90</v>
      </c>
      <c r="DQ5" s="402" t="s">
        <v>3317</v>
      </c>
      <c r="DR5" s="402" t="s">
        <v>100</v>
      </c>
      <c r="DS5" s="402" t="s">
        <v>3317</v>
      </c>
      <c r="DT5" s="403" t="s">
        <v>3411</v>
      </c>
      <c r="DU5" s="402" t="s">
        <v>3317</v>
      </c>
      <c r="DV5" s="403" t="s">
        <v>3412</v>
      </c>
      <c r="DW5" s="402" t="s">
        <v>3317</v>
      </c>
      <c r="DX5" s="403" t="s">
        <v>3413</v>
      </c>
      <c r="DY5" s="402" t="s">
        <v>3317</v>
      </c>
      <c r="DZ5" s="403" t="s">
        <v>3414</v>
      </c>
      <c r="EA5" s="402" t="s">
        <v>3317</v>
      </c>
      <c r="EB5" s="403" t="s">
        <v>3415</v>
      </c>
      <c r="EC5" s="402" t="s">
        <v>3317</v>
      </c>
      <c r="ED5" s="403" t="s">
        <v>3416</v>
      </c>
      <c r="EE5" s="402" t="s">
        <v>3317</v>
      </c>
      <c r="EF5" s="404" t="s">
        <v>3417</v>
      </c>
      <c r="EG5" s="404" t="s">
        <v>3417</v>
      </c>
      <c r="EH5" s="115" t="s">
        <v>3487</v>
      </c>
      <c r="EI5" s="115" t="s">
        <v>3317</v>
      </c>
      <c r="EJ5" s="115" t="s">
        <v>3488</v>
      </c>
      <c r="EK5" s="115" t="s">
        <v>3317</v>
      </c>
      <c r="EL5" s="304"/>
      <c r="EM5" s="305" t="s">
        <v>89</v>
      </c>
      <c r="EN5" s="306" t="s">
        <v>3420</v>
      </c>
      <c r="EO5" s="306" t="s">
        <v>3421</v>
      </c>
      <c r="EP5" s="306" t="s">
        <v>3420</v>
      </c>
      <c r="EQ5" s="306" t="s">
        <v>172</v>
      </c>
      <c r="ER5" s="306" t="s">
        <v>3420</v>
      </c>
      <c r="ES5" s="306" t="s">
        <v>3422</v>
      </c>
      <c r="ET5" s="306" t="s">
        <v>660</v>
      </c>
    </row>
    <row r="6" spans="1:150">
      <c r="A6" s="405">
        <v>1</v>
      </c>
      <c r="B6" s="406">
        <v>2</v>
      </c>
      <c r="C6" s="406"/>
      <c r="D6" s="406">
        <v>3</v>
      </c>
      <c r="E6" s="407">
        <v>4</v>
      </c>
      <c r="F6" s="407">
        <v>5</v>
      </c>
      <c r="G6" s="407">
        <v>6</v>
      </c>
      <c r="H6" s="407">
        <v>5</v>
      </c>
      <c r="I6" s="407"/>
      <c r="J6" s="407">
        <v>6</v>
      </c>
      <c r="K6" s="407">
        <v>7</v>
      </c>
      <c r="L6" s="407"/>
      <c r="M6" s="407"/>
      <c r="N6" s="408">
        <v>9</v>
      </c>
      <c r="O6" s="407">
        <v>10</v>
      </c>
      <c r="P6" s="407"/>
      <c r="Q6" s="407"/>
      <c r="R6" s="407">
        <v>11</v>
      </c>
      <c r="S6" s="407">
        <v>6</v>
      </c>
      <c r="T6" s="407">
        <v>7</v>
      </c>
      <c r="U6" s="407">
        <v>8</v>
      </c>
      <c r="V6" s="407">
        <v>9</v>
      </c>
      <c r="W6" s="407"/>
      <c r="X6" s="407">
        <v>10</v>
      </c>
      <c r="Y6" s="407">
        <v>11</v>
      </c>
      <c r="Z6" s="407">
        <v>12</v>
      </c>
      <c r="AA6" s="407">
        <v>13</v>
      </c>
      <c r="AB6" s="407"/>
      <c r="AC6" s="407">
        <v>14</v>
      </c>
      <c r="AD6" s="407">
        <v>15</v>
      </c>
      <c r="AE6" s="407">
        <v>16</v>
      </c>
      <c r="AF6" s="407">
        <v>17</v>
      </c>
      <c r="AG6" s="407"/>
      <c r="AH6" s="407">
        <v>18</v>
      </c>
      <c r="AI6" s="407">
        <v>19</v>
      </c>
      <c r="AJ6" s="407">
        <v>20</v>
      </c>
      <c r="AK6" s="407">
        <v>21</v>
      </c>
      <c r="AL6" s="407"/>
      <c r="AM6" s="407">
        <v>22</v>
      </c>
      <c r="AN6" s="407">
        <v>19</v>
      </c>
      <c r="AO6" s="407">
        <v>20</v>
      </c>
      <c r="AP6" s="407">
        <v>21</v>
      </c>
      <c r="AQ6" s="407"/>
      <c r="AR6" s="407">
        <v>22</v>
      </c>
      <c r="AS6" s="407">
        <v>19</v>
      </c>
      <c r="AT6" s="407">
        <v>20</v>
      </c>
      <c r="AU6" s="407">
        <v>21</v>
      </c>
      <c r="AV6" s="407"/>
      <c r="AW6" s="407">
        <v>22</v>
      </c>
      <c r="AX6" s="407">
        <v>19</v>
      </c>
      <c r="AY6" s="407">
        <v>20</v>
      </c>
      <c r="AZ6" s="407">
        <v>21</v>
      </c>
      <c r="BA6" s="407"/>
      <c r="BB6" s="407">
        <v>22</v>
      </c>
      <c r="BC6" s="407">
        <v>19</v>
      </c>
      <c r="BD6" s="407">
        <v>20</v>
      </c>
      <c r="BE6" s="407">
        <v>21</v>
      </c>
      <c r="BF6" s="407"/>
      <c r="BG6" s="407">
        <v>22</v>
      </c>
      <c r="BH6" s="407">
        <v>19</v>
      </c>
      <c r="BI6" s="407">
        <v>20</v>
      </c>
      <c r="BJ6" s="407">
        <v>21</v>
      </c>
      <c r="BK6" s="407"/>
      <c r="BL6" s="407">
        <v>22</v>
      </c>
      <c r="BM6" s="407">
        <v>19</v>
      </c>
      <c r="BN6" s="407">
        <v>20</v>
      </c>
      <c r="BO6" s="407">
        <v>21</v>
      </c>
      <c r="BP6" s="407"/>
      <c r="BQ6" s="407">
        <v>22</v>
      </c>
      <c r="BR6" s="407">
        <v>19</v>
      </c>
      <c r="BS6" s="407">
        <v>20</v>
      </c>
      <c r="BT6" s="407">
        <v>21</v>
      </c>
      <c r="BU6" s="407"/>
      <c r="BV6" s="407">
        <v>22</v>
      </c>
      <c r="BW6" s="407">
        <v>19</v>
      </c>
      <c r="BX6" s="407">
        <v>20</v>
      </c>
      <c r="BY6" s="407">
        <v>21</v>
      </c>
      <c r="BZ6" s="407"/>
      <c r="CA6" s="407">
        <v>22</v>
      </c>
      <c r="CB6" s="407">
        <v>19</v>
      </c>
      <c r="CC6" s="407">
        <v>20</v>
      </c>
      <c r="CD6" s="407">
        <v>21</v>
      </c>
      <c r="CE6" s="407"/>
      <c r="CF6" s="407">
        <v>22</v>
      </c>
      <c r="CG6" s="407">
        <v>19</v>
      </c>
      <c r="CH6" s="407">
        <v>20</v>
      </c>
      <c r="CI6" s="407">
        <v>21</v>
      </c>
      <c r="CJ6" s="407"/>
      <c r="CK6" s="407">
        <v>22</v>
      </c>
      <c r="CL6" s="407">
        <v>19</v>
      </c>
      <c r="CM6" s="407">
        <v>20</v>
      </c>
      <c r="CN6" s="407">
        <v>21</v>
      </c>
      <c r="CO6" s="407"/>
      <c r="CP6" s="407">
        <v>22</v>
      </c>
      <c r="CQ6" s="407">
        <v>19</v>
      </c>
      <c r="CR6" s="407">
        <v>20</v>
      </c>
      <c r="CS6" s="407">
        <v>21</v>
      </c>
      <c r="CT6" s="407"/>
      <c r="CU6" s="407">
        <v>22</v>
      </c>
      <c r="CV6" s="407">
        <v>19</v>
      </c>
      <c r="CW6" s="407">
        <v>20</v>
      </c>
      <c r="CX6" s="407">
        <v>21</v>
      </c>
      <c r="CY6" s="407"/>
      <c r="CZ6" s="407">
        <v>22</v>
      </c>
      <c r="DA6" s="407">
        <v>19</v>
      </c>
      <c r="DB6" s="407">
        <v>20</v>
      </c>
      <c r="DC6" s="407">
        <v>21</v>
      </c>
      <c r="DD6" s="407"/>
      <c r="DE6" s="407">
        <v>22</v>
      </c>
      <c r="DF6" s="407">
        <v>19</v>
      </c>
      <c r="DG6" s="407">
        <v>20</v>
      </c>
      <c r="DH6" s="407">
        <v>21</v>
      </c>
      <c r="DI6" s="407"/>
      <c r="DJ6" s="407">
        <v>22</v>
      </c>
      <c r="DK6" s="407">
        <v>19</v>
      </c>
      <c r="DL6" s="407">
        <v>20</v>
      </c>
      <c r="DM6" s="407">
        <v>21</v>
      </c>
      <c r="DN6" s="407"/>
      <c r="DO6" s="409">
        <v>22</v>
      </c>
      <c r="DP6" s="397">
        <v>8</v>
      </c>
      <c r="DQ6" s="410">
        <v>9</v>
      </c>
      <c r="DR6" s="410">
        <v>10</v>
      </c>
      <c r="DS6" s="410">
        <v>11</v>
      </c>
      <c r="DT6" s="410">
        <v>12</v>
      </c>
      <c r="DU6" s="410">
        <v>13</v>
      </c>
      <c r="DV6" s="410">
        <v>14</v>
      </c>
      <c r="DW6" s="410">
        <v>15</v>
      </c>
      <c r="DX6" s="410">
        <v>16</v>
      </c>
      <c r="DY6" s="410">
        <v>17</v>
      </c>
      <c r="DZ6" s="410">
        <v>18</v>
      </c>
      <c r="EA6" s="410">
        <v>19</v>
      </c>
      <c r="EB6" s="410">
        <v>20</v>
      </c>
      <c r="EC6" s="410">
        <v>21</v>
      </c>
      <c r="ED6" s="410">
        <v>22</v>
      </c>
      <c r="EE6" s="410">
        <v>23</v>
      </c>
      <c r="EF6" s="11"/>
      <c r="EG6" s="11"/>
      <c r="EH6" s="11"/>
      <c r="EI6" s="11"/>
      <c r="EJ6" s="11"/>
      <c r="EK6" s="11"/>
      <c r="EL6" s="398"/>
      <c r="EM6" s="362"/>
      <c r="EN6" s="398"/>
      <c r="EO6" s="398"/>
      <c r="EP6" s="398"/>
      <c r="EQ6" s="398"/>
      <c r="ER6" s="398"/>
      <c r="ES6" s="398"/>
      <c r="ET6" s="398"/>
    </row>
    <row r="8" spans="1:150">
      <c r="C8" t="s">
        <v>3423</v>
      </c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T26"/>
  <sheetViews>
    <sheetView topLeftCell="A25" workbookViewId="0">
      <selection activeCell="G8" sqref="G8:G25"/>
    </sheetView>
  </sheetViews>
  <sheetFormatPr defaultRowHeight="15"/>
  <sheetData>
    <row r="1" spans="1:150" ht="18">
      <c r="A1" s="587" t="s">
        <v>3275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430"/>
      <c r="M1" s="431"/>
      <c r="N1" s="432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387"/>
      <c r="AO1" s="387"/>
      <c r="AP1" s="387"/>
      <c r="AQ1" s="387"/>
      <c r="AR1" s="387"/>
      <c r="AS1" s="387"/>
      <c r="AT1" s="387"/>
      <c r="AU1" s="387"/>
      <c r="AV1" s="387"/>
      <c r="AW1" s="387"/>
      <c r="AX1" s="387"/>
      <c r="AY1" s="387"/>
      <c r="AZ1" s="387"/>
      <c r="BA1" s="387"/>
      <c r="BB1" s="387"/>
      <c r="BC1" s="387"/>
      <c r="BD1" s="387"/>
      <c r="BE1" s="387"/>
      <c r="BF1" s="387"/>
      <c r="BG1" s="387"/>
      <c r="BH1" s="387"/>
      <c r="BI1" s="387"/>
      <c r="BJ1" s="387"/>
      <c r="BK1" s="387"/>
      <c r="BL1" s="387"/>
      <c r="BM1" s="387"/>
      <c r="BN1" s="387"/>
      <c r="BO1" s="387"/>
      <c r="BP1" s="387"/>
      <c r="BQ1" s="387"/>
      <c r="BR1" s="387"/>
      <c r="BS1" s="387"/>
      <c r="BT1" s="387"/>
      <c r="BU1" s="387"/>
      <c r="BV1" s="387"/>
      <c r="BW1" s="387"/>
      <c r="BX1" s="387"/>
      <c r="BY1" s="387"/>
      <c r="BZ1" s="387"/>
      <c r="CA1" s="387"/>
      <c r="CB1" s="387"/>
      <c r="CC1" s="387"/>
      <c r="CD1" s="387"/>
      <c r="CE1" s="387"/>
      <c r="CF1" s="387"/>
      <c r="CG1" s="387"/>
      <c r="CH1" s="387"/>
      <c r="CI1" s="387"/>
      <c r="CJ1" s="387"/>
      <c r="CK1" s="387"/>
      <c r="CL1" s="387"/>
      <c r="CM1" s="387"/>
      <c r="CN1" s="387"/>
      <c r="CO1" s="387"/>
      <c r="CP1" s="387"/>
      <c r="CQ1" s="387"/>
      <c r="CR1" s="387"/>
      <c r="CS1" s="387"/>
      <c r="CT1" s="387"/>
      <c r="CU1" s="387"/>
      <c r="CV1" s="387"/>
      <c r="CW1" s="387"/>
      <c r="CX1" s="387"/>
      <c r="CY1" s="387"/>
      <c r="CZ1" s="387"/>
      <c r="DA1" s="387"/>
      <c r="DB1" s="387"/>
      <c r="DC1" s="387"/>
      <c r="DD1" s="387"/>
      <c r="DE1" s="387"/>
      <c r="DF1" s="387"/>
      <c r="DG1" s="387"/>
      <c r="DH1" s="387"/>
      <c r="DI1" s="387"/>
      <c r="DJ1" s="387"/>
      <c r="DK1" s="387"/>
      <c r="DL1" s="387"/>
      <c r="DM1" s="387"/>
      <c r="DN1" s="387"/>
      <c r="DO1" s="387"/>
      <c r="DP1" s="587" t="s">
        <v>3276</v>
      </c>
      <c r="DQ1" s="587"/>
      <c r="DR1" s="587"/>
      <c r="DS1" s="587"/>
      <c r="DT1" s="587"/>
      <c r="DU1" s="587"/>
      <c r="DV1" s="587"/>
      <c r="DW1" s="587"/>
      <c r="DX1" s="587"/>
      <c r="DY1" s="587"/>
      <c r="DZ1" s="587"/>
      <c r="EA1" s="587"/>
      <c r="EB1" s="587"/>
      <c r="EC1" s="587"/>
      <c r="ED1" s="587"/>
      <c r="EE1" s="387"/>
      <c r="EF1" s="387"/>
      <c r="EG1" s="387"/>
      <c r="EH1" s="387"/>
      <c r="EI1" s="387"/>
      <c r="EJ1" s="387"/>
      <c r="EK1" s="387"/>
      <c r="EL1" s="387"/>
      <c r="EM1" s="388"/>
      <c r="EN1" s="387"/>
      <c r="EO1" s="387"/>
      <c r="EP1" s="387"/>
      <c r="EQ1" s="387"/>
      <c r="ER1" s="387"/>
      <c r="ES1" s="387"/>
      <c r="ET1" s="387"/>
    </row>
    <row r="2" spans="1:150" ht="18">
      <c r="A2" s="592" t="s">
        <v>3556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430"/>
      <c r="M2" s="430"/>
      <c r="N2" s="433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4"/>
      <c r="AE2" s="430"/>
      <c r="AF2" s="430"/>
      <c r="AG2" s="430"/>
      <c r="AH2" s="430"/>
      <c r="AI2" s="430"/>
      <c r="AJ2" s="430"/>
      <c r="AK2" s="430"/>
      <c r="AL2" s="430"/>
      <c r="AM2" s="430"/>
      <c r="AN2" s="394"/>
      <c r="AO2" s="394"/>
      <c r="AP2" s="394"/>
      <c r="AQ2" s="394"/>
      <c r="AR2" s="394"/>
      <c r="AS2" s="394"/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F2" s="394"/>
      <c r="BG2" s="394"/>
      <c r="BH2" s="394"/>
      <c r="BI2" s="394"/>
      <c r="BJ2" s="394"/>
      <c r="BK2" s="394"/>
      <c r="BL2" s="394"/>
      <c r="BM2" s="394"/>
      <c r="BN2" s="394"/>
      <c r="BO2" s="394"/>
      <c r="BP2" s="394"/>
      <c r="BQ2" s="394"/>
      <c r="BR2" s="394"/>
      <c r="BS2" s="394"/>
      <c r="BT2" s="394"/>
      <c r="BU2" s="394"/>
      <c r="BV2" s="394"/>
      <c r="BW2" s="394"/>
      <c r="BX2" s="394"/>
      <c r="BY2" s="394"/>
      <c r="BZ2" s="394"/>
      <c r="CA2" s="394"/>
      <c r="CB2" s="394"/>
      <c r="CC2" s="394"/>
      <c r="CD2" s="394"/>
      <c r="CE2" s="394"/>
      <c r="CF2" s="394"/>
      <c r="CG2" s="394"/>
      <c r="CH2" s="394"/>
      <c r="CI2" s="394"/>
      <c r="CJ2" s="394"/>
      <c r="CK2" s="394"/>
      <c r="CL2" s="394"/>
      <c r="CM2" s="394"/>
      <c r="CN2" s="394"/>
      <c r="CO2" s="394"/>
      <c r="CP2" s="394"/>
      <c r="CQ2" s="394"/>
      <c r="CR2" s="394"/>
      <c r="CS2" s="394"/>
      <c r="CT2" s="394"/>
      <c r="CU2" s="394"/>
      <c r="CV2" s="394"/>
      <c r="CW2" s="394"/>
      <c r="CX2" s="394"/>
      <c r="CY2" s="394"/>
      <c r="CZ2" s="394"/>
      <c r="DA2" s="394"/>
      <c r="DB2" s="394"/>
      <c r="DC2" s="394"/>
      <c r="DD2" s="394"/>
      <c r="DE2" s="394"/>
      <c r="DF2" s="394"/>
      <c r="DG2" s="394"/>
      <c r="DH2" s="394"/>
      <c r="DI2" s="394"/>
      <c r="DJ2" s="394"/>
      <c r="DK2" s="394"/>
      <c r="DL2" s="394"/>
      <c r="DM2" s="394"/>
      <c r="DN2" s="394"/>
      <c r="DO2" s="394"/>
      <c r="DP2" s="395"/>
      <c r="DQ2" s="394"/>
      <c r="DR2" s="394"/>
      <c r="DS2" s="394"/>
      <c r="DT2" s="428" t="s">
        <v>3399</v>
      </c>
      <c r="DU2" s="428"/>
      <c r="DV2" s="394"/>
      <c r="DW2" s="394"/>
      <c r="DX2" s="394"/>
      <c r="DY2" s="394"/>
      <c r="DZ2" s="394"/>
      <c r="EA2" s="394"/>
      <c r="EB2" s="394"/>
      <c r="EC2" s="394"/>
      <c r="ED2" s="394"/>
      <c r="EE2" s="394"/>
      <c r="EF2" s="394"/>
      <c r="EG2" s="394"/>
      <c r="EH2" s="394"/>
      <c r="EI2" s="394"/>
      <c r="EJ2" s="394"/>
      <c r="EK2" s="394"/>
      <c r="EL2" s="394"/>
      <c r="EM2" s="395"/>
      <c r="EN2" s="394"/>
      <c r="EO2" s="394"/>
      <c r="EP2" s="394"/>
      <c r="EQ2" s="394"/>
      <c r="ER2" s="394"/>
      <c r="ES2" s="394"/>
      <c r="ET2" s="394"/>
    </row>
    <row r="3" spans="1:150" ht="15.75">
      <c r="A3" s="593" t="s">
        <v>3278</v>
      </c>
      <c r="B3" s="559" t="s">
        <v>3400</v>
      </c>
      <c r="C3" s="559" t="s">
        <v>3279</v>
      </c>
      <c r="D3" s="559" t="s">
        <v>3280</v>
      </c>
      <c r="E3" s="559" t="s">
        <v>3572</v>
      </c>
      <c r="F3" s="559" t="s">
        <v>3470</v>
      </c>
      <c r="G3" s="559" t="s">
        <v>3471</v>
      </c>
      <c r="H3" s="559" t="s">
        <v>3282</v>
      </c>
      <c r="I3" s="596" t="s">
        <v>3576</v>
      </c>
      <c r="J3" s="597" t="s">
        <v>3283</v>
      </c>
      <c r="K3" s="598" t="s">
        <v>3577</v>
      </c>
      <c r="L3" s="597" t="s">
        <v>3578</v>
      </c>
      <c r="M3" s="589" t="s">
        <v>3579</v>
      </c>
      <c r="N3" s="600" t="s">
        <v>3580</v>
      </c>
      <c r="O3" s="601" t="s">
        <v>3288</v>
      </c>
      <c r="P3" s="601"/>
      <c r="Q3" s="601"/>
      <c r="R3" s="398"/>
      <c r="S3" s="602" t="s">
        <v>3290</v>
      </c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  <c r="AE3" s="602"/>
      <c r="AF3" s="602"/>
      <c r="AG3" s="602"/>
      <c r="AH3" s="602"/>
      <c r="AI3" s="602"/>
      <c r="AJ3" s="602"/>
      <c r="AK3" s="602"/>
      <c r="AL3" s="602"/>
      <c r="AM3" s="602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435"/>
      <c r="DP3" s="397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398"/>
      <c r="EM3" s="362"/>
      <c r="EN3" s="398"/>
      <c r="EO3" s="398"/>
      <c r="EP3" s="398"/>
      <c r="EQ3" s="398"/>
      <c r="ER3" s="398"/>
      <c r="ES3" s="398"/>
      <c r="ET3" s="398"/>
    </row>
    <row r="4" spans="1:150" ht="26.25" thickBot="1">
      <c r="A4" s="594"/>
      <c r="B4" s="526"/>
      <c r="C4" s="559"/>
      <c r="D4" s="526"/>
      <c r="E4" s="595"/>
      <c r="F4" s="559"/>
      <c r="G4" s="559"/>
      <c r="H4" s="595"/>
      <c r="I4" s="528"/>
      <c r="J4" s="597"/>
      <c r="K4" s="599"/>
      <c r="L4" s="597"/>
      <c r="M4" s="590"/>
      <c r="N4" s="600"/>
      <c r="O4" s="601"/>
      <c r="P4" s="601"/>
      <c r="Q4" s="601"/>
      <c r="R4" s="436"/>
      <c r="S4" s="598" t="s">
        <v>3291</v>
      </c>
      <c r="T4" s="598"/>
      <c r="U4" s="598"/>
      <c r="V4" s="598"/>
      <c r="W4" s="598"/>
      <c r="X4" s="598"/>
      <c r="Y4" s="598" t="s">
        <v>3260</v>
      </c>
      <c r="Z4" s="598"/>
      <c r="AA4" s="598"/>
      <c r="AB4" s="598"/>
      <c r="AC4" s="598"/>
      <c r="AD4" s="598" t="s">
        <v>3292</v>
      </c>
      <c r="AE4" s="598"/>
      <c r="AF4" s="598"/>
      <c r="AG4" s="598"/>
      <c r="AH4" s="598"/>
      <c r="AI4" s="598" t="s">
        <v>3293</v>
      </c>
      <c r="AJ4" s="598"/>
      <c r="AK4" s="598"/>
      <c r="AL4" s="598"/>
      <c r="AM4" s="598"/>
      <c r="AN4" s="598" t="s">
        <v>3294</v>
      </c>
      <c r="AO4" s="598"/>
      <c r="AP4" s="598"/>
      <c r="AQ4" s="598"/>
      <c r="AR4" s="598"/>
      <c r="AS4" s="598" t="s">
        <v>3295</v>
      </c>
      <c r="AT4" s="598"/>
      <c r="AU4" s="598"/>
      <c r="AV4" s="598"/>
      <c r="AW4" s="598"/>
      <c r="AX4" s="598" t="s">
        <v>3296</v>
      </c>
      <c r="AY4" s="598"/>
      <c r="AZ4" s="598"/>
      <c r="BA4" s="598"/>
      <c r="BB4" s="598"/>
      <c r="BC4" s="598" t="s">
        <v>3297</v>
      </c>
      <c r="BD4" s="598"/>
      <c r="BE4" s="598"/>
      <c r="BF4" s="598"/>
      <c r="BG4" s="598"/>
      <c r="BH4" s="598" t="s">
        <v>3298</v>
      </c>
      <c r="BI4" s="598"/>
      <c r="BJ4" s="598"/>
      <c r="BK4" s="598"/>
      <c r="BL4" s="598"/>
      <c r="BM4" s="598" t="s">
        <v>3299</v>
      </c>
      <c r="BN4" s="598"/>
      <c r="BO4" s="598"/>
      <c r="BP4" s="598"/>
      <c r="BQ4" s="598"/>
      <c r="BR4" s="598" t="s">
        <v>3300</v>
      </c>
      <c r="BS4" s="598"/>
      <c r="BT4" s="598"/>
      <c r="BU4" s="598"/>
      <c r="BV4" s="598"/>
      <c r="BW4" s="598" t="s">
        <v>3301</v>
      </c>
      <c r="BX4" s="598"/>
      <c r="BY4" s="598"/>
      <c r="BZ4" s="598"/>
      <c r="CA4" s="598"/>
      <c r="CB4" s="598" t="s">
        <v>3302</v>
      </c>
      <c r="CC4" s="598"/>
      <c r="CD4" s="598"/>
      <c r="CE4" s="598"/>
      <c r="CF4" s="598"/>
      <c r="CG4" s="598" t="s">
        <v>3303</v>
      </c>
      <c r="CH4" s="598"/>
      <c r="CI4" s="598"/>
      <c r="CJ4" s="598"/>
      <c r="CK4" s="598"/>
      <c r="CL4" s="598" t="s">
        <v>3304</v>
      </c>
      <c r="CM4" s="598"/>
      <c r="CN4" s="598"/>
      <c r="CO4" s="598"/>
      <c r="CP4" s="598"/>
      <c r="CQ4" s="598" t="s">
        <v>3305</v>
      </c>
      <c r="CR4" s="598"/>
      <c r="CS4" s="598"/>
      <c r="CT4" s="598"/>
      <c r="CU4" s="598"/>
      <c r="CV4" s="598" t="s">
        <v>3306</v>
      </c>
      <c r="CW4" s="598"/>
      <c r="CX4" s="598"/>
      <c r="CY4" s="598"/>
      <c r="CZ4" s="598"/>
      <c r="DA4" s="598" t="s">
        <v>3307</v>
      </c>
      <c r="DB4" s="598"/>
      <c r="DC4" s="598"/>
      <c r="DD4" s="598"/>
      <c r="DE4" s="598"/>
      <c r="DF4" s="598" t="s">
        <v>3308</v>
      </c>
      <c r="DG4" s="598"/>
      <c r="DH4" s="598"/>
      <c r="DI4" s="598"/>
      <c r="DJ4" s="598"/>
      <c r="DK4" s="598" t="s">
        <v>3309</v>
      </c>
      <c r="DL4" s="598"/>
      <c r="DM4" s="598"/>
      <c r="DN4" s="598"/>
      <c r="DO4" s="598"/>
      <c r="DP4" s="586" t="s">
        <v>3310</v>
      </c>
      <c r="DQ4" s="586"/>
      <c r="DR4" s="586"/>
      <c r="DS4" s="586"/>
      <c r="DT4" s="586" t="s">
        <v>3408</v>
      </c>
      <c r="DU4" s="586"/>
      <c r="DV4" s="586"/>
      <c r="DW4" s="586"/>
      <c r="DX4" s="586"/>
      <c r="DY4" s="586"/>
      <c r="DZ4" s="586"/>
      <c r="EA4" s="586"/>
      <c r="EB4" s="586"/>
      <c r="EC4" s="586"/>
      <c r="ED4" s="586"/>
      <c r="EE4" s="586"/>
      <c r="EF4" s="399"/>
      <c r="EG4" s="399"/>
      <c r="EH4" s="399"/>
      <c r="EI4" s="429" t="s">
        <v>215</v>
      </c>
      <c r="EJ4" s="399"/>
      <c r="EK4" s="399" t="s">
        <v>224</v>
      </c>
      <c r="EL4" s="297"/>
      <c r="EM4" s="298" t="s">
        <v>3410</v>
      </c>
      <c r="EN4" s="299"/>
      <c r="EO4" s="299"/>
      <c r="EP4" s="299"/>
      <c r="EQ4" s="299"/>
      <c r="ER4" s="299"/>
      <c r="ES4" s="299"/>
      <c r="ET4" s="299"/>
    </row>
    <row r="5" spans="1:150" ht="26.25" thickBot="1">
      <c r="A5" s="594"/>
      <c r="B5" s="526"/>
      <c r="C5" s="559"/>
      <c r="D5" s="526"/>
      <c r="E5" s="595"/>
      <c r="F5" s="559"/>
      <c r="G5" s="559"/>
      <c r="H5" s="595"/>
      <c r="I5" s="529"/>
      <c r="J5" s="597"/>
      <c r="K5" s="599"/>
      <c r="L5" s="597"/>
      <c r="M5" s="591"/>
      <c r="N5" s="600"/>
      <c r="O5" s="437" t="s">
        <v>3311</v>
      </c>
      <c r="P5" s="436" t="s">
        <v>3312</v>
      </c>
      <c r="Q5" s="436" t="s">
        <v>3313</v>
      </c>
      <c r="R5" s="436" t="s">
        <v>3470</v>
      </c>
      <c r="S5" s="438" t="s">
        <v>3559</v>
      </c>
      <c r="T5" s="438" t="s">
        <v>3315</v>
      </c>
      <c r="U5" s="439" t="s">
        <v>3428</v>
      </c>
      <c r="V5" s="439" t="s">
        <v>3313</v>
      </c>
      <c r="W5" s="439" t="s">
        <v>3470</v>
      </c>
      <c r="X5" s="436" t="s">
        <v>3311</v>
      </c>
      <c r="Y5" s="438" t="s">
        <v>3315</v>
      </c>
      <c r="Z5" s="439" t="s">
        <v>3428</v>
      </c>
      <c r="AA5" s="439" t="s">
        <v>3313</v>
      </c>
      <c r="AB5" s="439" t="s">
        <v>3470</v>
      </c>
      <c r="AC5" s="436" t="s">
        <v>3311</v>
      </c>
      <c r="AD5" s="438" t="s">
        <v>3315</v>
      </c>
      <c r="AE5" s="439" t="s">
        <v>3560</v>
      </c>
      <c r="AF5" s="439" t="s">
        <v>3313</v>
      </c>
      <c r="AG5" s="439" t="s">
        <v>3470</v>
      </c>
      <c r="AH5" s="436" t="s">
        <v>3311</v>
      </c>
      <c r="AI5" s="438" t="s">
        <v>3315</v>
      </c>
      <c r="AJ5" s="439" t="s">
        <v>3560</v>
      </c>
      <c r="AK5" s="439" t="s">
        <v>3313</v>
      </c>
      <c r="AL5" s="439" t="s">
        <v>3470</v>
      </c>
      <c r="AM5" s="436" t="s">
        <v>3311</v>
      </c>
      <c r="AN5" s="438" t="s">
        <v>3315</v>
      </c>
      <c r="AO5" s="439" t="s">
        <v>3560</v>
      </c>
      <c r="AP5" s="439" t="s">
        <v>3313</v>
      </c>
      <c r="AQ5" s="439" t="s">
        <v>3470</v>
      </c>
      <c r="AR5" s="436" t="s">
        <v>3311</v>
      </c>
      <c r="AS5" s="438" t="s">
        <v>3315</v>
      </c>
      <c r="AT5" s="439" t="s">
        <v>3560</v>
      </c>
      <c r="AU5" s="439" t="s">
        <v>3313</v>
      </c>
      <c r="AV5" s="439" t="s">
        <v>3470</v>
      </c>
      <c r="AW5" s="436" t="s">
        <v>3311</v>
      </c>
      <c r="AX5" s="438" t="s">
        <v>3315</v>
      </c>
      <c r="AY5" s="439" t="s">
        <v>3560</v>
      </c>
      <c r="AZ5" s="439" t="s">
        <v>3313</v>
      </c>
      <c r="BA5" s="439" t="s">
        <v>3470</v>
      </c>
      <c r="BB5" s="436" t="s">
        <v>3311</v>
      </c>
      <c r="BC5" s="438" t="s">
        <v>3315</v>
      </c>
      <c r="BD5" s="439" t="s">
        <v>3560</v>
      </c>
      <c r="BE5" s="439" t="s">
        <v>3313</v>
      </c>
      <c r="BF5" s="439" t="s">
        <v>3470</v>
      </c>
      <c r="BG5" s="436" t="s">
        <v>3311</v>
      </c>
      <c r="BH5" s="438" t="s">
        <v>3315</v>
      </c>
      <c r="BI5" s="439" t="s">
        <v>3560</v>
      </c>
      <c r="BJ5" s="439" t="s">
        <v>3313</v>
      </c>
      <c r="BK5" s="439" t="s">
        <v>3470</v>
      </c>
      <c r="BL5" s="436" t="s">
        <v>3311</v>
      </c>
      <c r="BM5" s="438" t="s">
        <v>3315</v>
      </c>
      <c r="BN5" s="439" t="s">
        <v>3560</v>
      </c>
      <c r="BO5" s="439" t="s">
        <v>3313</v>
      </c>
      <c r="BP5" s="439" t="s">
        <v>3470</v>
      </c>
      <c r="BQ5" s="436" t="s">
        <v>3311</v>
      </c>
      <c r="BR5" s="438" t="s">
        <v>3315</v>
      </c>
      <c r="BS5" s="439" t="s">
        <v>3560</v>
      </c>
      <c r="BT5" s="439" t="s">
        <v>3313</v>
      </c>
      <c r="BU5" s="439" t="s">
        <v>3470</v>
      </c>
      <c r="BV5" s="436" t="s">
        <v>3311</v>
      </c>
      <c r="BW5" s="438" t="s">
        <v>3315</v>
      </c>
      <c r="BX5" s="439" t="s">
        <v>3560</v>
      </c>
      <c r="BY5" s="439" t="s">
        <v>3313</v>
      </c>
      <c r="BZ5" s="439" t="s">
        <v>3470</v>
      </c>
      <c r="CA5" s="436" t="s">
        <v>3311</v>
      </c>
      <c r="CB5" s="438" t="s">
        <v>3315</v>
      </c>
      <c r="CC5" s="439" t="s">
        <v>3560</v>
      </c>
      <c r="CD5" s="439" t="s">
        <v>3313</v>
      </c>
      <c r="CE5" s="439" t="s">
        <v>3470</v>
      </c>
      <c r="CF5" s="436" t="s">
        <v>3311</v>
      </c>
      <c r="CG5" s="438" t="s">
        <v>3315</v>
      </c>
      <c r="CH5" s="439" t="s">
        <v>3560</v>
      </c>
      <c r="CI5" s="439" t="s">
        <v>3313</v>
      </c>
      <c r="CJ5" s="439" t="s">
        <v>3470</v>
      </c>
      <c r="CK5" s="436" t="s">
        <v>3311</v>
      </c>
      <c r="CL5" s="438" t="s">
        <v>3315</v>
      </c>
      <c r="CM5" s="439" t="s">
        <v>3560</v>
      </c>
      <c r="CN5" s="439" t="s">
        <v>3313</v>
      </c>
      <c r="CO5" s="439" t="s">
        <v>3470</v>
      </c>
      <c r="CP5" s="436" t="s">
        <v>3311</v>
      </c>
      <c r="CQ5" s="438" t="s">
        <v>3315</v>
      </c>
      <c r="CR5" s="439" t="s">
        <v>3560</v>
      </c>
      <c r="CS5" s="439" t="s">
        <v>3313</v>
      </c>
      <c r="CT5" s="439" t="s">
        <v>3470</v>
      </c>
      <c r="CU5" s="436" t="s">
        <v>3311</v>
      </c>
      <c r="CV5" s="438" t="s">
        <v>3315</v>
      </c>
      <c r="CW5" s="439" t="s">
        <v>3560</v>
      </c>
      <c r="CX5" s="439" t="s">
        <v>3313</v>
      </c>
      <c r="CY5" s="439" t="s">
        <v>3470</v>
      </c>
      <c r="CZ5" s="436" t="s">
        <v>3311</v>
      </c>
      <c r="DA5" s="438" t="s">
        <v>3315</v>
      </c>
      <c r="DB5" s="439" t="s">
        <v>3560</v>
      </c>
      <c r="DC5" s="439" t="s">
        <v>3313</v>
      </c>
      <c r="DD5" s="439" t="s">
        <v>3470</v>
      </c>
      <c r="DE5" s="436" t="s">
        <v>3311</v>
      </c>
      <c r="DF5" s="438" t="s">
        <v>3315</v>
      </c>
      <c r="DG5" s="439" t="s">
        <v>3560</v>
      </c>
      <c r="DH5" s="439" t="s">
        <v>3313</v>
      </c>
      <c r="DI5" s="439" t="s">
        <v>3470</v>
      </c>
      <c r="DJ5" s="436" t="s">
        <v>3311</v>
      </c>
      <c r="DK5" s="438" t="s">
        <v>3315</v>
      </c>
      <c r="DL5" s="439" t="s">
        <v>3560</v>
      </c>
      <c r="DM5" s="439" t="s">
        <v>3313</v>
      </c>
      <c r="DN5" s="439" t="s">
        <v>3470</v>
      </c>
      <c r="DO5" s="440" t="s">
        <v>3311</v>
      </c>
      <c r="DP5" s="397" t="s">
        <v>90</v>
      </c>
      <c r="DQ5" s="402" t="s">
        <v>3317</v>
      </c>
      <c r="DR5" s="402" t="s">
        <v>100</v>
      </c>
      <c r="DS5" s="402" t="s">
        <v>3317</v>
      </c>
      <c r="DT5" s="403" t="s">
        <v>3411</v>
      </c>
      <c r="DU5" s="402" t="s">
        <v>3317</v>
      </c>
      <c r="DV5" s="403" t="s">
        <v>3412</v>
      </c>
      <c r="DW5" s="402" t="s">
        <v>3317</v>
      </c>
      <c r="DX5" s="403" t="s">
        <v>3413</v>
      </c>
      <c r="DY5" s="402" t="s">
        <v>3317</v>
      </c>
      <c r="DZ5" s="403" t="s">
        <v>3414</v>
      </c>
      <c r="EA5" s="402" t="s">
        <v>3317</v>
      </c>
      <c r="EB5" s="403" t="s">
        <v>3415</v>
      </c>
      <c r="EC5" s="402" t="s">
        <v>3317</v>
      </c>
      <c r="ED5" s="403" t="s">
        <v>3416</v>
      </c>
      <c r="EE5" s="402" t="s">
        <v>3317</v>
      </c>
      <c r="EF5" s="404" t="s">
        <v>3417</v>
      </c>
      <c r="EG5" s="404" t="s">
        <v>3417</v>
      </c>
      <c r="EH5" s="115" t="s">
        <v>3487</v>
      </c>
      <c r="EI5" s="115" t="s">
        <v>3317</v>
      </c>
      <c r="EJ5" s="115" t="s">
        <v>3488</v>
      </c>
      <c r="EK5" s="115" t="s">
        <v>3317</v>
      </c>
      <c r="EL5" s="304"/>
      <c r="EM5" s="305" t="s">
        <v>89</v>
      </c>
      <c r="EN5" s="306" t="s">
        <v>3420</v>
      </c>
      <c r="EO5" s="306" t="s">
        <v>3421</v>
      </c>
      <c r="EP5" s="306" t="s">
        <v>3420</v>
      </c>
      <c r="EQ5" s="306" t="s">
        <v>172</v>
      </c>
      <c r="ER5" s="306" t="s">
        <v>3420</v>
      </c>
      <c r="ES5" s="306" t="s">
        <v>3422</v>
      </c>
      <c r="ET5" s="306" t="s">
        <v>660</v>
      </c>
    </row>
    <row r="6" spans="1:150">
      <c r="A6" s="405">
        <v>1</v>
      </c>
      <c r="B6" s="406">
        <v>2</v>
      </c>
      <c r="C6" s="406"/>
      <c r="D6" s="406">
        <v>3</v>
      </c>
      <c r="E6" s="407">
        <v>4</v>
      </c>
      <c r="F6" s="407">
        <v>5</v>
      </c>
      <c r="G6" s="407">
        <v>6</v>
      </c>
      <c r="H6" s="407">
        <v>5</v>
      </c>
      <c r="I6" s="407"/>
      <c r="J6" s="407">
        <v>6</v>
      </c>
      <c r="K6" s="407">
        <v>7</v>
      </c>
      <c r="L6" s="407">
        <v>8</v>
      </c>
      <c r="M6" s="407"/>
      <c r="N6" s="408">
        <v>9</v>
      </c>
      <c r="O6" s="407">
        <v>10</v>
      </c>
      <c r="P6" s="407"/>
      <c r="Q6" s="407"/>
      <c r="R6" s="407">
        <v>11</v>
      </c>
      <c r="S6" s="407">
        <v>6</v>
      </c>
      <c r="T6" s="407">
        <v>7</v>
      </c>
      <c r="U6" s="407">
        <v>8</v>
      </c>
      <c r="V6" s="407">
        <v>9</v>
      </c>
      <c r="W6" s="407"/>
      <c r="X6" s="407">
        <v>10</v>
      </c>
      <c r="Y6" s="407">
        <v>11</v>
      </c>
      <c r="Z6" s="407">
        <v>12</v>
      </c>
      <c r="AA6" s="407">
        <v>13</v>
      </c>
      <c r="AB6" s="407"/>
      <c r="AC6" s="407">
        <v>14</v>
      </c>
      <c r="AD6" s="407">
        <v>15</v>
      </c>
      <c r="AE6" s="407">
        <v>16</v>
      </c>
      <c r="AF6" s="407">
        <v>17</v>
      </c>
      <c r="AG6" s="407"/>
      <c r="AH6" s="407">
        <v>18</v>
      </c>
      <c r="AI6" s="407">
        <v>19</v>
      </c>
      <c r="AJ6" s="407">
        <v>20</v>
      </c>
      <c r="AK6" s="407">
        <v>21</v>
      </c>
      <c r="AL6" s="407"/>
      <c r="AM6" s="407">
        <v>22</v>
      </c>
      <c r="AN6" s="407">
        <v>19</v>
      </c>
      <c r="AO6" s="407">
        <v>20</v>
      </c>
      <c r="AP6" s="407">
        <v>21</v>
      </c>
      <c r="AQ6" s="407"/>
      <c r="AR6" s="407">
        <v>22</v>
      </c>
      <c r="AS6" s="407">
        <v>19</v>
      </c>
      <c r="AT6" s="407">
        <v>20</v>
      </c>
      <c r="AU6" s="407">
        <v>21</v>
      </c>
      <c r="AV6" s="407"/>
      <c r="AW6" s="407">
        <v>22</v>
      </c>
      <c r="AX6" s="407">
        <v>19</v>
      </c>
      <c r="AY6" s="407">
        <v>20</v>
      </c>
      <c r="AZ6" s="407">
        <v>21</v>
      </c>
      <c r="BA6" s="407"/>
      <c r="BB6" s="407">
        <v>22</v>
      </c>
      <c r="BC6" s="407">
        <v>19</v>
      </c>
      <c r="BD6" s="407">
        <v>20</v>
      </c>
      <c r="BE6" s="407">
        <v>21</v>
      </c>
      <c r="BF6" s="407"/>
      <c r="BG6" s="407">
        <v>22</v>
      </c>
      <c r="BH6" s="407">
        <v>19</v>
      </c>
      <c r="BI6" s="407">
        <v>20</v>
      </c>
      <c r="BJ6" s="407">
        <v>21</v>
      </c>
      <c r="BK6" s="407"/>
      <c r="BL6" s="407">
        <v>22</v>
      </c>
      <c r="BM6" s="407">
        <v>19</v>
      </c>
      <c r="BN6" s="407">
        <v>20</v>
      </c>
      <c r="BO6" s="407">
        <v>21</v>
      </c>
      <c r="BP6" s="407"/>
      <c r="BQ6" s="407">
        <v>22</v>
      </c>
      <c r="BR6" s="407">
        <v>19</v>
      </c>
      <c r="BS6" s="407">
        <v>20</v>
      </c>
      <c r="BT6" s="407">
        <v>21</v>
      </c>
      <c r="BU6" s="407"/>
      <c r="BV6" s="407">
        <v>22</v>
      </c>
      <c r="BW6" s="407">
        <v>19</v>
      </c>
      <c r="BX6" s="407">
        <v>20</v>
      </c>
      <c r="BY6" s="407">
        <v>21</v>
      </c>
      <c r="BZ6" s="407"/>
      <c r="CA6" s="407">
        <v>22</v>
      </c>
      <c r="CB6" s="407">
        <v>19</v>
      </c>
      <c r="CC6" s="407">
        <v>20</v>
      </c>
      <c r="CD6" s="407">
        <v>21</v>
      </c>
      <c r="CE6" s="407"/>
      <c r="CF6" s="407">
        <v>22</v>
      </c>
      <c r="CG6" s="407">
        <v>19</v>
      </c>
      <c r="CH6" s="407">
        <v>20</v>
      </c>
      <c r="CI6" s="407">
        <v>21</v>
      </c>
      <c r="CJ6" s="407"/>
      <c r="CK6" s="407">
        <v>22</v>
      </c>
      <c r="CL6" s="407">
        <v>19</v>
      </c>
      <c r="CM6" s="407">
        <v>20</v>
      </c>
      <c r="CN6" s="407">
        <v>21</v>
      </c>
      <c r="CO6" s="407"/>
      <c r="CP6" s="407">
        <v>22</v>
      </c>
      <c r="CQ6" s="407">
        <v>19</v>
      </c>
      <c r="CR6" s="407">
        <v>20</v>
      </c>
      <c r="CS6" s="407">
        <v>21</v>
      </c>
      <c r="CT6" s="407"/>
      <c r="CU6" s="407">
        <v>22</v>
      </c>
      <c r="CV6" s="407">
        <v>19</v>
      </c>
      <c r="CW6" s="407">
        <v>20</v>
      </c>
      <c r="CX6" s="407">
        <v>21</v>
      </c>
      <c r="CY6" s="407"/>
      <c r="CZ6" s="407">
        <v>22</v>
      </c>
      <c r="DA6" s="407">
        <v>19</v>
      </c>
      <c r="DB6" s="407">
        <v>20</v>
      </c>
      <c r="DC6" s="407">
        <v>21</v>
      </c>
      <c r="DD6" s="407"/>
      <c r="DE6" s="407">
        <v>22</v>
      </c>
      <c r="DF6" s="407">
        <v>19</v>
      </c>
      <c r="DG6" s="407">
        <v>20</v>
      </c>
      <c r="DH6" s="407">
        <v>21</v>
      </c>
      <c r="DI6" s="407"/>
      <c r="DJ6" s="407">
        <v>22</v>
      </c>
      <c r="DK6" s="407">
        <v>19</v>
      </c>
      <c r="DL6" s="407">
        <v>20</v>
      </c>
      <c r="DM6" s="407">
        <v>21</v>
      </c>
      <c r="DN6" s="407"/>
      <c r="DO6" s="409">
        <v>22</v>
      </c>
      <c r="DP6" s="397">
        <v>8</v>
      </c>
      <c r="DQ6" s="410">
        <v>9</v>
      </c>
      <c r="DR6" s="410">
        <v>10</v>
      </c>
      <c r="DS6" s="410">
        <v>11</v>
      </c>
      <c r="DT6" s="410">
        <v>12</v>
      </c>
      <c r="DU6" s="410">
        <v>13</v>
      </c>
      <c r="DV6" s="410">
        <v>14</v>
      </c>
      <c r="DW6" s="410">
        <v>15</v>
      </c>
      <c r="DX6" s="410">
        <v>16</v>
      </c>
      <c r="DY6" s="410">
        <v>17</v>
      </c>
      <c r="DZ6" s="410">
        <v>18</v>
      </c>
      <c r="EA6" s="410">
        <v>19</v>
      </c>
      <c r="EB6" s="410">
        <v>20</v>
      </c>
      <c r="EC6" s="410">
        <v>21</v>
      </c>
      <c r="ED6" s="410">
        <v>22</v>
      </c>
      <c r="EE6" s="410">
        <v>23</v>
      </c>
      <c r="EF6" s="11"/>
      <c r="EG6" s="11"/>
      <c r="EH6" s="11"/>
      <c r="EI6" s="11"/>
      <c r="EJ6" s="11"/>
      <c r="EK6" s="11"/>
      <c r="EL6" s="398"/>
      <c r="EM6" s="362"/>
      <c r="EN6" s="398"/>
      <c r="EO6" s="398"/>
      <c r="EP6" s="398"/>
      <c r="EQ6" s="398"/>
      <c r="ER6" s="398"/>
      <c r="ES6" s="398"/>
      <c r="ET6" s="398"/>
    </row>
    <row r="7" spans="1:150" ht="38.25">
      <c r="A7" s="256"/>
      <c r="B7" s="441" t="s">
        <v>3581</v>
      </c>
      <c r="C7" s="399"/>
      <c r="D7" s="399"/>
      <c r="E7" s="249"/>
      <c r="F7" s="249"/>
      <c r="G7" s="249"/>
      <c r="H7" s="249"/>
      <c r="I7" s="442">
        <f t="shared" ref="I7:I25" si="0">SUM(J7-G7/20)</f>
        <v>0</v>
      </c>
      <c r="J7" s="248">
        <f t="shared" ref="J7:J21" si="1">SUM((G7*6*21)/(8*20*100))+(G7/20)</f>
        <v>0</v>
      </c>
      <c r="K7" s="249"/>
      <c r="L7" s="349"/>
      <c r="M7" s="442">
        <f t="shared" ref="M7:M25" si="2">SUM(L7*I7)</f>
        <v>0</v>
      </c>
      <c r="N7" s="248"/>
      <c r="O7" s="249"/>
      <c r="P7" s="249"/>
      <c r="Q7" s="249"/>
      <c r="R7" s="248"/>
      <c r="S7" s="258"/>
      <c r="T7" s="259"/>
      <c r="U7" s="249"/>
      <c r="V7" s="249"/>
      <c r="W7" s="249"/>
      <c r="X7" s="260"/>
      <c r="Y7" s="259"/>
      <c r="Z7" s="249"/>
      <c r="AA7" s="249"/>
      <c r="AB7" s="249"/>
      <c r="AC7" s="260"/>
      <c r="AD7" s="259"/>
      <c r="AE7" s="249"/>
      <c r="AF7" s="249"/>
      <c r="AG7" s="249"/>
      <c r="AH7" s="260"/>
      <c r="AI7" s="259"/>
      <c r="AJ7" s="249"/>
      <c r="AK7" s="249"/>
      <c r="AL7" s="249"/>
      <c r="AM7" s="260"/>
      <c r="AN7" s="259"/>
      <c r="AO7" s="249"/>
      <c r="AP7" s="249"/>
      <c r="AQ7" s="249"/>
      <c r="AR7" s="260"/>
      <c r="AS7" s="259"/>
      <c r="AT7" s="249"/>
      <c r="AU7" s="249"/>
      <c r="AV7" s="249"/>
      <c r="AW7" s="260"/>
      <c r="AX7" s="259"/>
      <c r="AY7" s="249"/>
      <c r="AZ7" s="249"/>
      <c r="BA7" s="249"/>
      <c r="BB7" s="260"/>
      <c r="BC7" s="259"/>
      <c r="BD7" s="249"/>
      <c r="BE7" s="249"/>
      <c r="BF7" s="249"/>
      <c r="BG7" s="260"/>
      <c r="BH7" s="259"/>
      <c r="BI7" s="249"/>
      <c r="BJ7" s="249"/>
      <c r="BK7" s="249"/>
      <c r="BL7" s="260"/>
      <c r="BM7" s="259"/>
      <c r="BN7" s="249"/>
      <c r="BO7" s="249"/>
      <c r="BP7" s="249"/>
      <c r="BQ7" s="260"/>
      <c r="BR7" s="259"/>
      <c r="BS7" s="249"/>
      <c r="BT7" s="249"/>
      <c r="BU7" s="249"/>
      <c r="BV7" s="260"/>
      <c r="BW7" s="259"/>
      <c r="BX7" s="249"/>
      <c r="BY7" s="249"/>
      <c r="BZ7" s="249"/>
      <c r="CA7" s="260"/>
      <c r="CB7" s="259"/>
      <c r="CC7" s="249"/>
      <c r="CD7" s="249"/>
      <c r="CE7" s="249"/>
      <c r="CF7" s="260"/>
      <c r="CG7" s="259"/>
      <c r="CH7" s="249"/>
      <c r="CI7" s="249"/>
      <c r="CJ7" s="249"/>
      <c r="CK7" s="260"/>
      <c r="CL7" s="259"/>
      <c r="CM7" s="249"/>
      <c r="CN7" s="249"/>
      <c r="CO7" s="249"/>
      <c r="CP7" s="260"/>
      <c r="CQ7" s="259"/>
      <c r="CR7" s="249"/>
      <c r="CS7" s="249"/>
      <c r="CT7" s="249"/>
      <c r="CU7" s="260"/>
      <c r="CV7" s="259"/>
      <c r="CW7" s="249"/>
      <c r="CX7" s="249"/>
      <c r="CY7" s="249"/>
      <c r="CZ7" s="260"/>
      <c r="DA7" s="259"/>
      <c r="DB7" s="249"/>
      <c r="DC7" s="249"/>
      <c r="DD7" s="249"/>
      <c r="DE7" s="260"/>
      <c r="DF7" s="259"/>
      <c r="DG7" s="249"/>
      <c r="DH7" s="249"/>
      <c r="DI7" s="249"/>
      <c r="DJ7" s="260"/>
      <c r="DK7" s="259"/>
      <c r="DL7" s="249"/>
      <c r="DM7" s="249"/>
      <c r="DN7" s="249"/>
      <c r="DO7" s="328"/>
      <c r="DP7" s="352"/>
      <c r="DQ7" s="249"/>
      <c r="DR7" s="249"/>
      <c r="DS7" s="249"/>
      <c r="DT7" s="249"/>
      <c r="DU7" s="249"/>
      <c r="DV7" s="249"/>
      <c r="DW7" s="249"/>
      <c r="DX7" s="249"/>
      <c r="DY7" s="249"/>
      <c r="DZ7" s="249"/>
      <c r="EA7" s="249"/>
      <c r="EB7" s="249"/>
      <c r="EC7" s="249"/>
      <c r="ED7" s="249"/>
      <c r="EE7" s="249"/>
      <c r="EF7" s="249"/>
      <c r="EG7" s="249"/>
      <c r="EH7" s="354"/>
      <c r="EI7" s="354"/>
      <c r="EJ7" s="354"/>
      <c r="EK7" s="354"/>
      <c r="EL7" s="304"/>
      <c r="EM7" s="330"/>
      <c r="EN7" s="304"/>
      <c r="EO7" s="304"/>
      <c r="EP7" s="304"/>
      <c r="EQ7" s="304"/>
      <c r="ER7" s="304"/>
      <c r="ES7" s="304"/>
      <c r="ET7" s="304"/>
    </row>
    <row r="8" spans="1:150" ht="99">
      <c r="A8" s="443">
        <v>1</v>
      </c>
      <c r="B8" s="443" t="s">
        <v>3582</v>
      </c>
      <c r="C8" s="443" t="s">
        <v>3583</v>
      </c>
      <c r="D8" s="443" t="s">
        <v>3584</v>
      </c>
      <c r="E8" s="444">
        <v>42500</v>
      </c>
      <c r="F8" s="444">
        <v>5000</v>
      </c>
      <c r="G8" s="353">
        <f t="shared" ref="G8:G21" si="3">SUM(E8:F8)</f>
        <v>47500</v>
      </c>
      <c r="H8" s="249">
        <v>20</v>
      </c>
      <c r="I8" s="442">
        <f t="shared" si="0"/>
        <v>374.0625</v>
      </c>
      <c r="J8" s="248">
        <f t="shared" si="1"/>
        <v>2749.0625</v>
      </c>
      <c r="K8" s="444" t="s">
        <v>3585</v>
      </c>
      <c r="L8" s="349">
        <v>12</v>
      </c>
      <c r="M8" s="442">
        <f t="shared" si="2"/>
        <v>4488.75</v>
      </c>
      <c r="N8" s="248">
        <f t="shared" ref="N8:N21" si="4">SUM(L8*J8)</f>
        <v>32988.75</v>
      </c>
      <c r="O8" s="249">
        <f t="shared" ref="O8:O21" si="5">SUM(P8:Q8)</f>
        <v>0</v>
      </c>
      <c r="P8" s="249">
        <f t="shared" ref="P8:R23" si="6">SUM(U8,Z8,AE8,AJ8,AO8,AT8,AY8,BD8,BI8,BN8,BS8,BX8,CC8,CH8,CM8,CR8,CW8,DB8,DG8,DL8)</f>
        <v>0</v>
      </c>
      <c r="Q8" s="249">
        <f t="shared" si="6"/>
        <v>0</v>
      </c>
      <c r="R8" s="249">
        <f t="shared" si="6"/>
        <v>0</v>
      </c>
      <c r="S8" s="445" t="s">
        <v>3586</v>
      </c>
      <c r="T8" s="259"/>
      <c r="U8" s="249"/>
      <c r="V8" s="249"/>
      <c r="W8" s="249"/>
      <c r="X8" s="260">
        <f>SUM(U8:W8)</f>
        <v>0</v>
      </c>
      <c r="Y8" s="259"/>
      <c r="Z8" s="249"/>
      <c r="AA8" s="249"/>
      <c r="AB8" s="249"/>
      <c r="AC8" s="260">
        <f>SUM(Z8:AB8)</f>
        <v>0</v>
      </c>
      <c r="AD8" s="259"/>
      <c r="AE8" s="249"/>
      <c r="AF8" s="249"/>
      <c r="AG8" s="249"/>
      <c r="AH8" s="260">
        <f t="shared" ref="AH8:AH25" si="7">SUM(AE8:AG8)</f>
        <v>0</v>
      </c>
      <c r="AI8" s="259"/>
      <c r="AJ8" s="249"/>
      <c r="AK8" s="249"/>
      <c r="AL8" s="249"/>
      <c r="AM8" s="260"/>
      <c r="AN8" s="259"/>
      <c r="AO8" s="249"/>
      <c r="AP8" s="249"/>
      <c r="AQ8" s="249"/>
      <c r="AR8" s="260"/>
      <c r="AS8" s="259"/>
      <c r="AT8" s="249"/>
      <c r="AU8" s="249"/>
      <c r="AV8" s="249"/>
      <c r="AW8" s="260"/>
      <c r="AX8" s="259"/>
      <c r="AY8" s="249"/>
      <c r="AZ8" s="249"/>
      <c r="BA8" s="249"/>
      <c r="BB8" s="260"/>
      <c r="BC8" s="259"/>
      <c r="BD8" s="249"/>
      <c r="BE8" s="249"/>
      <c r="BF8" s="249"/>
      <c r="BG8" s="260"/>
      <c r="BH8" s="259"/>
      <c r="BI8" s="249"/>
      <c r="BJ8" s="249"/>
      <c r="BK8" s="249"/>
      <c r="BL8" s="260"/>
      <c r="BM8" s="259"/>
      <c r="BN8" s="249"/>
      <c r="BO8" s="249"/>
      <c r="BP8" s="249"/>
      <c r="BQ8" s="260"/>
      <c r="BR8" s="259"/>
      <c r="BS8" s="249"/>
      <c r="BT8" s="249"/>
      <c r="BU8" s="249"/>
      <c r="BV8" s="260"/>
      <c r="BW8" s="259"/>
      <c r="BX8" s="249"/>
      <c r="BY8" s="249"/>
      <c r="BZ8" s="249"/>
      <c r="CA8" s="260"/>
      <c r="CB8" s="259"/>
      <c r="CC8" s="249"/>
      <c r="CD8" s="249"/>
      <c r="CE8" s="249"/>
      <c r="CF8" s="260"/>
      <c r="CG8" s="259"/>
      <c r="CH8" s="249"/>
      <c r="CI8" s="249"/>
      <c r="CJ8" s="249"/>
      <c r="CK8" s="260"/>
      <c r="CL8" s="259"/>
      <c r="CM8" s="249"/>
      <c r="CN8" s="249"/>
      <c r="CO8" s="249"/>
      <c r="CP8" s="260"/>
      <c r="CQ8" s="259"/>
      <c r="CR8" s="249"/>
      <c r="CS8" s="249"/>
      <c r="CT8" s="249"/>
      <c r="CU8" s="260"/>
      <c r="CV8" s="259"/>
      <c r="CW8" s="249"/>
      <c r="CX8" s="249"/>
      <c r="CY8" s="249"/>
      <c r="CZ8" s="260"/>
      <c r="DA8" s="259"/>
      <c r="DB8" s="249"/>
      <c r="DC8" s="249"/>
      <c r="DD8" s="249"/>
      <c r="DE8" s="260"/>
      <c r="DF8" s="259"/>
      <c r="DG8" s="249"/>
      <c r="DH8" s="249"/>
      <c r="DI8" s="249"/>
      <c r="DJ8" s="260"/>
      <c r="DK8" s="259"/>
      <c r="DL8" s="249"/>
      <c r="DM8" s="249"/>
      <c r="DN8" s="249"/>
      <c r="DO8" s="328"/>
      <c r="DP8" s="352">
        <v>1</v>
      </c>
      <c r="DQ8" s="249">
        <v>47500</v>
      </c>
      <c r="DR8" s="249"/>
      <c r="DS8" s="249"/>
      <c r="DT8" s="249"/>
      <c r="DU8" s="249"/>
      <c r="DV8" s="249"/>
      <c r="DW8" s="249"/>
      <c r="DX8" s="249">
        <v>1</v>
      </c>
      <c r="DY8" s="249">
        <v>47500</v>
      </c>
      <c r="DZ8" s="249"/>
      <c r="EA8" s="249"/>
      <c r="EB8" s="249"/>
      <c r="EC8" s="249"/>
      <c r="ED8" s="249"/>
      <c r="EE8" s="249"/>
      <c r="EF8" s="420">
        <f t="shared" ref="EF8:EG23" si="8">SUM(ED8,EB8,DZ8,DX8,DV8,DT8)</f>
        <v>1</v>
      </c>
      <c r="EG8" s="420">
        <f t="shared" si="8"/>
        <v>47500</v>
      </c>
      <c r="EH8" s="354"/>
      <c r="EI8" s="354"/>
      <c r="EJ8" s="354">
        <v>1</v>
      </c>
      <c r="EK8" s="354">
        <v>47500</v>
      </c>
      <c r="EL8" s="304"/>
      <c r="EM8" s="330"/>
      <c r="EN8" s="304"/>
      <c r="EO8" s="304"/>
      <c r="EP8" s="304"/>
      <c r="EQ8" s="304"/>
      <c r="ER8" s="304"/>
      <c r="ES8" s="304"/>
      <c r="ET8" s="304"/>
    </row>
    <row r="9" spans="1:150" ht="82.5">
      <c r="A9" s="443">
        <v>2</v>
      </c>
      <c r="B9" s="443" t="s">
        <v>3587</v>
      </c>
      <c r="C9" s="443" t="s">
        <v>3588</v>
      </c>
      <c r="D9" s="443" t="s">
        <v>3589</v>
      </c>
      <c r="E9" s="444">
        <v>42500</v>
      </c>
      <c r="F9" s="444">
        <v>5000</v>
      </c>
      <c r="G9" s="353">
        <f t="shared" si="3"/>
        <v>47500</v>
      </c>
      <c r="H9" s="249">
        <v>20</v>
      </c>
      <c r="I9" s="442">
        <f t="shared" si="0"/>
        <v>374.0625</v>
      </c>
      <c r="J9" s="248">
        <f t="shared" si="1"/>
        <v>2749.0625</v>
      </c>
      <c r="K9" s="444" t="s">
        <v>3590</v>
      </c>
      <c r="L9" s="349">
        <v>11</v>
      </c>
      <c r="M9" s="442">
        <f t="shared" si="2"/>
        <v>4114.6875</v>
      </c>
      <c r="N9" s="248">
        <f t="shared" si="4"/>
        <v>30239.6875</v>
      </c>
      <c r="O9" s="249">
        <f t="shared" si="5"/>
        <v>2750</v>
      </c>
      <c r="P9" s="249">
        <f t="shared" si="6"/>
        <v>2375</v>
      </c>
      <c r="Q9" s="249">
        <f t="shared" si="6"/>
        <v>375</v>
      </c>
      <c r="R9" s="249">
        <f t="shared" si="6"/>
        <v>0</v>
      </c>
      <c r="S9" s="445" t="s">
        <v>3591</v>
      </c>
      <c r="T9" s="268" t="s">
        <v>3505</v>
      </c>
      <c r="U9" s="249">
        <v>2375</v>
      </c>
      <c r="V9" s="249">
        <v>375</v>
      </c>
      <c r="W9" s="249"/>
      <c r="X9" s="260">
        <f t="shared" ref="X9:X25" si="9">SUM(U9:W9)</f>
        <v>2750</v>
      </c>
      <c r="Y9" s="259"/>
      <c r="Z9" s="249"/>
      <c r="AA9" s="249"/>
      <c r="AB9" s="249"/>
      <c r="AC9" s="260">
        <f>SUM(Z9:AB9)</f>
        <v>0</v>
      </c>
      <c r="AD9" s="259"/>
      <c r="AE9" s="249"/>
      <c r="AF9" s="249"/>
      <c r="AG9" s="249"/>
      <c r="AH9" s="260">
        <f t="shared" si="7"/>
        <v>0</v>
      </c>
      <c r="AI9" s="259"/>
      <c r="AJ9" s="249"/>
      <c r="AK9" s="249"/>
      <c r="AL9" s="249"/>
      <c r="AM9" s="260"/>
      <c r="AN9" s="259"/>
      <c r="AO9" s="249"/>
      <c r="AP9" s="249"/>
      <c r="AQ9" s="249"/>
      <c r="AR9" s="260"/>
      <c r="AS9" s="259"/>
      <c r="AT9" s="249"/>
      <c r="AU9" s="249"/>
      <c r="AV9" s="249"/>
      <c r="AW9" s="260"/>
      <c r="AX9" s="259"/>
      <c r="AY9" s="249"/>
      <c r="AZ9" s="249"/>
      <c r="BA9" s="249"/>
      <c r="BB9" s="260"/>
      <c r="BC9" s="259"/>
      <c r="BD9" s="249"/>
      <c r="BE9" s="249"/>
      <c r="BF9" s="249"/>
      <c r="BG9" s="260"/>
      <c r="BH9" s="259"/>
      <c r="BI9" s="249"/>
      <c r="BJ9" s="249"/>
      <c r="BK9" s="249"/>
      <c r="BL9" s="260"/>
      <c r="BM9" s="259"/>
      <c r="BN9" s="249"/>
      <c r="BO9" s="249"/>
      <c r="BP9" s="249"/>
      <c r="BQ9" s="260"/>
      <c r="BR9" s="259"/>
      <c r="BS9" s="249"/>
      <c r="BT9" s="249"/>
      <c r="BU9" s="249"/>
      <c r="BV9" s="260"/>
      <c r="BW9" s="259"/>
      <c r="BX9" s="249"/>
      <c r="BY9" s="249"/>
      <c r="BZ9" s="249"/>
      <c r="CA9" s="260"/>
      <c r="CB9" s="259"/>
      <c r="CC9" s="249"/>
      <c r="CD9" s="249"/>
      <c r="CE9" s="249"/>
      <c r="CF9" s="260"/>
      <c r="CG9" s="259"/>
      <c r="CH9" s="249"/>
      <c r="CI9" s="249"/>
      <c r="CJ9" s="249"/>
      <c r="CK9" s="260"/>
      <c r="CL9" s="259"/>
      <c r="CM9" s="249"/>
      <c r="CN9" s="249"/>
      <c r="CO9" s="249"/>
      <c r="CP9" s="260"/>
      <c r="CQ9" s="259"/>
      <c r="CR9" s="249"/>
      <c r="CS9" s="249"/>
      <c r="CT9" s="249"/>
      <c r="CU9" s="260"/>
      <c r="CV9" s="259"/>
      <c r="CW9" s="249"/>
      <c r="CX9" s="249"/>
      <c r="CY9" s="249"/>
      <c r="CZ9" s="260"/>
      <c r="DA9" s="259"/>
      <c r="DB9" s="249"/>
      <c r="DC9" s="249"/>
      <c r="DD9" s="249"/>
      <c r="DE9" s="260"/>
      <c r="DF9" s="259"/>
      <c r="DG9" s="249"/>
      <c r="DH9" s="249"/>
      <c r="DI9" s="249"/>
      <c r="DJ9" s="260"/>
      <c r="DK9" s="259"/>
      <c r="DL9" s="249"/>
      <c r="DM9" s="249"/>
      <c r="DN9" s="249"/>
      <c r="DO9" s="328"/>
      <c r="DP9" s="352">
        <v>1</v>
      </c>
      <c r="DQ9" s="249">
        <v>47500</v>
      </c>
      <c r="DR9" s="249"/>
      <c r="DS9" s="249"/>
      <c r="DT9" s="249"/>
      <c r="DU9" s="249"/>
      <c r="DV9" s="249"/>
      <c r="DW9" s="249"/>
      <c r="DX9" s="249"/>
      <c r="DY9" s="249"/>
      <c r="DZ9" s="249">
        <v>1</v>
      </c>
      <c r="EA9" s="249">
        <v>47500</v>
      </c>
      <c r="EB9" s="249"/>
      <c r="EC9" s="249"/>
      <c r="ED9" s="249"/>
      <c r="EE9" s="249"/>
      <c r="EF9" s="420">
        <f t="shared" si="8"/>
        <v>1</v>
      </c>
      <c r="EG9" s="420">
        <f t="shared" si="8"/>
        <v>47500</v>
      </c>
      <c r="EH9" s="354"/>
      <c r="EI9" s="354"/>
      <c r="EJ9" s="354">
        <v>1</v>
      </c>
      <c r="EK9" s="354">
        <v>47500</v>
      </c>
      <c r="EL9" s="304"/>
      <c r="EM9" s="330"/>
      <c r="EN9" s="304"/>
      <c r="EO9" s="304"/>
      <c r="EP9" s="304"/>
      <c r="EQ9" s="304"/>
      <c r="ER9" s="304"/>
      <c r="ES9" s="304"/>
      <c r="ET9" s="304"/>
    </row>
    <row r="10" spans="1:150" ht="82.5">
      <c r="A10" s="443">
        <v>3</v>
      </c>
      <c r="B10" s="443" t="s">
        <v>3592</v>
      </c>
      <c r="C10" s="443" t="s">
        <v>3593</v>
      </c>
      <c r="D10" s="443" t="s">
        <v>3594</v>
      </c>
      <c r="E10" s="444">
        <v>42500</v>
      </c>
      <c r="F10" s="444">
        <v>5000</v>
      </c>
      <c r="G10" s="353">
        <f t="shared" si="3"/>
        <v>47500</v>
      </c>
      <c r="H10" s="249">
        <v>20</v>
      </c>
      <c r="I10" s="442">
        <f t="shared" si="0"/>
        <v>374.0625</v>
      </c>
      <c r="J10" s="248">
        <f t="shared" si="1"/>
        <v>2749.0625</v>
      </c>
      <c r="K10" s="444" t="s">
        <v>3595</v>
      </c>
      <c r="L10" s="349">
        <v>12</v>
      </c>
      <c r="M10" s="442">
        <f t="shared" si="2"/>
        <v>4488.75</v>
      </c>
      <c r="N10" s="248">
        <f t="shared" si="4"/>
        <v>32988.75</v>
      </c>
      <c r="O10" s="249">
        <f t="shared" si="5"/>
        <v>0</v>
      </c>
      <c r="P10" s="249">
        <f t="shared" si="6"/>
        <v>0</v>
      </c>
      <c r="Q10" s="249">
        <f t="shared" si="6"/>
        <v>0</v>
      </c>
      <c r="R10" s="249">
        <f t="shared" si="6"/>
        <v>0</v>
      </c>
      <c r="S10" s="445" t="s">
        <v>3596</v>
      </c>
      <c r="T10" s="259"/>
      <c r="U10" s="249"/>
      <c r="V10" s="249"/>
      <c r="W10" s="249"/>
      <c r="X10" s="260">
        <f t="shared" si="9"/>
        <v>0</v>
      </c>
      <c r="Y10" s="259"/>
      <c r="Z10" s="249"/>
      <c r="AA10" s="249"/>
      <c r="AB10" s="249"/>
      <c r="AC10" s="260">
        <f>SUM(Z10:AB10)</f>
        <v>0</v>
      </c>
      <c r="AD10" s="259"/>
      <c r="AE10" s="249"/>
      <c r="AF10" s="249"/>
      <c r="AG10" s="249"/>
      <c r="AH10" s="260">
        <f t="shared" si="7"/>
        <v>0</v>
      </c>
      <c r="AI10" s="259"/>
      <c r="AJ10" s="249"/>
      <c r="AK10" s="249"/>
      <c r="AL10" s="249"/>
      <c r="AM10" s="260"/>
      <c r="AN10" s="259"/>
      <c r="AO10" s="249"/>
      <c r="AP10" s="249"/>
      <c r="AQ10" s="249"/>
      <c r="AR10" s="260"/>
      <c r="AS10" s="259"/>
      <c r="AT10" s="249"/>
      <c r="AU10" s="249"/>
      <c r="AV10" s="249"/>
      <c r="AW10" s="260"/>
      <c r="AX10" s="259"/>
      <c r="AY10" s="249"/>
      <c r="AZ10" s="249"/>
      <c r="BA10" s="249"/>
      <c r="BB10" s="260"/>
      <c r="BC10" s="259"/>
      <c r="BD10" s="249"/>
      <c r="BE10" s="249"/>
      <c r="BF10" s="249"/>
      <c r="BG10" s="260"/>
      <c r="BH10" s="259"/>
      <c r="BI10" s="249"/>
      <c r="BJ10" s="249"/>
      <c r="BK10" s="249"/>
      <c r="BL10" s="260"/>
      <c r="BM10" s="259"/>
      <c r="BN10" s="249"/>
      <c r="BO10" s="249"/>
      <c r="BP10" s="249"/>
      <c r="BQ10" s="260"/>
      <c r="BR10" s="259"/>
      <c r="BS10" s="249"/>
      <c r="BT10" s="249"/>
      <c r="BU10" s="249"/>
      <c r="BV10" s="260"/>
      <c r="BW10" s="259"/>
      <c r="BX10" s="249"/>
      <c r="BY10" s="249"/>
      <c r="BZ10" s="249"/>
      <c r="CA10" s="260"/>
      <c r="CB10" s="259"/>
      <c r="CC10" s="249"/>
      <c r="CD10" s="249"/>
      <c r="CE10" s="249"/>
      <c r="CF10" s="260"/>
      <c r="CG10" s="259"/>
      <c r="CH10" s="249"/>
      <c r="CI10" s="249"/>
      <c r="CJ10" s="249"/>
      <c r="CK10" s="260"/>
      <c r="CL10" s="259"/>
      <c r="CM10" s="249"/>
      <c r="CN10" s="249"/>
      <c r="CO10" s="249"/>
      <c r="CP10" s="260"/>
      <c r="CQ10" s="259"/>
      <c r="CR10" s="249"/>
      <c r="CS10" s="249"/>
      <c r="CT10" s="249"/>
      <c r="CU10" s="260"/>
      <c r="CV10" s="259"/>
      <c r="CW10" s="249"/>
      <c r="CX10" s="249"/>
      <c r="CY10" s="249"/>
      <c r="CZ10" s="260"/>
      <c r="DA10" s="259"/>
      <c r="DB10" s="249"/>
      <c r="DC10" s="249"/>
      <c r="DD10" s="249"/>
      <c r="DE10" s="260"/>
      <c r="DF10" s="259"/>
      <c r="DG10" s="249"/>
      <c r="DH10" s="249"/>
      <c r="DI10" s="249"/>
      <c r="DJ10" s="260"/>
      <c r="DK10" s="259"/>
      <c r="DL10" s="249"/>
      <c r="DM10" s="249"/>
      <c r="DN10" s="249"/>
      <c r="DO10" s="328"/>
      <c r="DP10" s="352">
        <v>1</v>
      </c>
      <c r="DQ10" s="249">
        <v>47500</v>
      </c>
      <c r="DR10" s="249"/>
      <c r="DS10" s="249"/>
      <c r="DT10" s="249"/>
      <c r="DU10" s="249"/>
      <c r="DV10" s="249"/>
      <c r="DW10" s="249"/>
      <c r="DX10" s="249"/>
      <c r="DY10" s="249"/>
      <c r="DZ10" s="249">
        <v>1</v>
      </c>
      <c r="EA10" s="249">
        <v>47500</v>
      </c>
      <c r="EB10" s="249"/>
      <c r="EC10" s="249"/>
      <c r="ED10" s="249"/>
      <c r="EE10" s="249"/>
      <c r="EF10" s="420">
        <f t="shared" si="8"/>
        <v>1</v>
      </c>
      <c r="EG10" s="420">
        <f t="shared" si="8"/>
        <v>47500</v>
      </c>
      <c r="EH10" s="354"/>
      <c r="EI10" s="354"/>
      <c r="EJ10" s="354">
        <v>1</v>
      </c>
      <c r="EK10" s="354">
        <v>47500</v>
      </c>
      <c r="EL10" s="304"/>
      <c r="EM10" s="330"/>
      <c r="EN10" s="304"/>
      <c r="EO10" s="304"/>
      <c r="EP10" s="304"/>
      <c r="EQ10" s="304"/>
      <c r="ER10" s="304"/>
      <c r="ES10" s="304"/>
      <c r="ET10" s="304"/>
    </row>
    <row r="11" spans="1:150" ht="99">
      <c r="A11" s="443">
        <v>4</v>
      </c>
      <c r="B11" s="443" t="s">
        <v>3597</v>
      </c>
      <c r="C11" s="443" t="s">
        <v>3598</v>
      </c>
      <c r="D11" s="443" t="s">
        <v>3599</v>
      </c>
      <c r="E11" s="444">
        <v>34000</v>
      </c>
      <c r="F11" s="444">
        <v>4000</v>
      </c>
      <c r="G11" s="353">
        <f t="shared" si="3"/>
        <v>38000</v>
      </c>
      <c r="H11" s="249">
        <v>20</v>
      </c>
      <c r="I11" s="442">
        <f t="shared" si="0"/>
        <v>299.25</v>
      </c>
      <c r="J11" s="248">
        <f t="shared" si="1"/>
        <v>2199.25</v>
      </c>
      <c r="K11" s="444" t="s">
        <v>3600</v>
      </c>
      <c r="L11" s="349">
        <v>12</v>
      </c>
      <c r="M11" s="442">
        <f t="shared" si="2"/>
        <v>3591</v>
      </c>
      <c r="N11" s="248">
        <f t="shared" si="4"/>
        <v>26391</v>
      </c>
      <c r="O11" s="249">
        <f t="shared" si="5"/>
        <v>0</v>
      </c>
      <c r="P11" s="249">
        <f t="shared" si="6"/>
        <v>0</v>
      </c>
      <c r="Q11" s="249">
        <f t="shared" si="6"/>
        <v>0</v>
      </c>
      <c r="R11" s="249">
        <f t="shared" si="6"/>
        <v>0</v>
      </c>
      <c r="S11" s="445" t="s">
        <v>3601</v>
      </c>
      <c r="T11" s="259"/>
      <c r="U11" s="249"/>
      <c r="V11" s="249"/>
      <c r="W11" s="249"/>
      <c r="X11" s="260">
        <f t="shared" si="9"/>
        <v>0</v>
      </c>
      <c r="Y11" s="259"/>
      <c r="Z11" s="249"/>
      <c r="AA11" s="249"/>
      <c r="AB11" s="249"/>
      <c r="AC11" s="260">
        <f>SUM(Z11:AB11)</f>
        <v>0</v>
      </c>
      <c r="AD11" s="259"/>
      <c r="AE11" s="249"/>
      <c r="AF11" s="249"/>
      <c r="AG11" s="249"/>
      <c r="AH11" s="260">
        <f t="shared" si="7"/>
        <v>0</v>
      </c>
      <c r="AI11" s="259"/>
      <c r="AJ11" s="249"/>
      <c r="AK11" s="249"/>
      <c r="AL11" s="249"/>
      <c r="AM11" s="260"/>
      <c r="AN11" s="259"/>
      <c r="AO11" s="249"/>
      <c r="AP11" s="249"/>
      <c r="AQ11" s="249"/>
      <c r="AR11" s="260"/>
      <c r="AS11" s="259"/>
      <c r="AT11" s="249"/>
      <c r="AU11" s="249"/>
      <c r="AV11" s="249"/>
      <c r="AW11" s="260"/>
      <c r="AX11" s="259"/>
      <c r="AY11" s="249"/>
      <c r="AZ11" s="249"/>
      <c r="BA11" s="249"/>
      <c r="BB11" s="260"/>
      <c r="BC11" s="259"/>
      <c r="BD11" s="249"/>
      <c r="BE11" s="249"/>
      <c r="BF11" s="249"/>
      <c r="BG11" s="260"/>
      <c r="BH11" s="259"/>
      <c r="BI11" s="249"/>
      <c r="BJ11" s="249"/>
      <c r="BK11" s="249"/>
      <c r="BL11" s="260"/>
      <c r="BM11" s="259"/>
      <c r="BN11" s="249"/>
      <c r="BO11" s="249"/>
      <c r="BP11" s="249"/>
      <c r="BQ11" s="260"/>
      <c r="BR11" s="259"/>
      <c r="BS11" s="249"/>
      <c r="BT11" s="249"/>
      <c r="BU11" s="249"/>
      <c r="BV11" s="260"/>
      <c r="BW11" s="259"/>
      <c r="BX11" s="249"/>
      <c r="BY11" s="249"/>
      <c r="BZ11" s="249"/>
      <c r="CA11" s="260"/>
      <c r="CB11" s="259"/>
      <c r="CC11" s="249"/>
      <c r="CD11" s="249"/>
      <c r="CE11" s="249"/>
      <c r="CF11" s="260"/>
      <c r="CG11" s="259"/>
      <c r="CH11" s="249"/>
      <c r="CI11" s="249"/>
      <c r="CJ11" s="249"/>
      <c r="CK11" s="260"/>
      <c r="CL11" s="259"/>
      <c r="CM11" s="249"/>
      <c r="CN11" s="249"/>
      <c r="CO11" s="249"/>
      <c r="CP11" s="260"/>
      <c r="CQ11" s="259"/>
      <c r="CR11" s="249"/>
      <c r="CS11" s="249"/>
      <c r="CT11" s="249"/>
      <c r="CU11" s="260"/>
      <c r="CV11" s="259"/>
      <c r="CW11" s="249"/>
      <c r="CX11" s="249"/>
      <c r="CY11" s="249"/>
      <c r="CZ11" s="260"/>
      <c r="DA11" s="259"/>
      <c r="DB11" s="249"/>
      <c r="DC11" s="249"/>
      <c r="DD11" s="249"/>
      <c r="DE11" s="260"/>
      <c r="DF11" s="259"/>
      <c r="DG11" s="249"/>
      <c r="DH11" s="249"/>
      <c r="DI11" s="249"/>
      <c r="DJ11" s="260"/>
      <c r="DK11" s="259"/>
      <c r="DL11" s="249"/>
      <c r="DM11" s="249"/>
      <c r="DN11" s="249"/>
      <c r="DO11" s="328"/>
      <c r="DP11" s="352">
        <v>1</v>
      </c>
      <c r="DQ11" s="249">
        <v>38000</v>
      </c>
      <c r="DR11" s="249"/>
      <c r="DS11" s="249"/>
      <c r="DT11" s="249">
        <v>1</v>
      </c>
      <c r="DU11" s="249">
        <v>38000</v>
      </c>
      <c r="DV11" s="249"/>
      <c r="DW11" s="249"/>
      <c r="DX11" s="249"/>
      <c r="DY11" s="249"/>
      <c r="DZ11" s="249"/>
      <c r="EA11" s="249"/>
      <c r="EB11" s="249"/>
      <c r="EC11" s="249"/>
      <c r="ED11" s="249"/>
      <c r="EE11" s="249"/>
      <c r="EF11" s="420">
        <f t="shared" si="8"/>
        <v>1</v>
      </c>
      <c r="EG11" s="420">
        <f t="shared" si="8"/>
        <v>38000</v>
      </c>
      <c r="EH11" s="354"/>
      <c r="EI11" s="354"/>
      <c r="EJ11" s="354">
        <v>1</v>
      </c>
      <c r="EK11" s="354">
        <v>38000</v>
      </c>
      <c r="EL11" s="304"/>
      <c r="EM11" s="330"/>
      <c r="EN11" s="304"/>
      <c r="EO11" s="304"/>
      <c r="EP11" s="304"/>
      <c r="EQ11" s="304"/>
      <c r="ER11" s="304"/>
      <c r="ES11" s="304"/>
      <c r="ET11" s="304"/>
    </row>
    <row r="12" spans="1:150" ht="49.5">
      <c r="A12" s="443">
        <v>5</v>
      </c>
      <c r="B12" s="443" t="s">
        <v>3602</v>
      </c>
      <c r="C12" s="443" t="s">
        <v>3603</v>
      </c>
      <c r="D12" s="443" t="s">
        <v>3604</v>
      </c>
      <c r="E12" s="444">
        <v>42500</v>
      </c>
      <c r="F12" s="444">
        <v>5000</v>
      </c>
      <c r="G12" s="353">
        <f t="shared" si="3"/>
        <v>47500</v>
      </c>
      <c r="H12" s="249">
        <v>20</v>
      </c>
      <c r="I12" s="442">
        <f t="shared" si="0"/>
        <v>374.0625</v>
      </c>
      <c r="J12" s="248">
        <f t="shared" si="1"/>
        <v>2749.0625</v>
      </c>
      <c r="K12" s="444" t="s">
        <v>3605</v>
      </c>
      <c r="L12" s="349">
        <v>12</v>
      </c>
      <c r="M12" s="442">
        <f t="shared" si="2"/>
        <v>4488.75</v>
      </c>
      <c r="N12" s="248">
        <f t="shared" si="4"/>
        <v>32988.75</v>
      </c>
      <c r="O12" s="249">
        <f t="shared" si="5"/>
        <v>8450</v>
      </c>
      <c r="P12" s="249">
        <f t="shared" si="6"/>
        <v>6976</v>
      </c>
      <c r="Q12" s="249">
        <f t="shared" si="6"/>
        <v>1474</v>
      </c>
      <c r="R12" s="249">
        <f t="shared" si="6"/>
        <v>0</v>
      </c>
      <c r="S12" s="445" t="s">
        <v>3596</v>
      </c>
      <c r="T12" s="268" t="s">
        <v>3505</v>
      </c>
      <c r="U12" s="249">
        <v>2376</v>
      </c>
      <c r="V12" s="249">
        <v>374</v>
      </c>
      <c r="W12" s="249"/>
      <c r="X12" s="260">
        <f t="shared" si="9"/>
        <v>2750</v>
      </c>
      <c r="Y12" s="259">
        <v>40215</v>
      </c>
      <c r="Z12" s="249">
        <v>2600</v>
      </c>
      <c r="AA12" s="249">
        <v>400</v>
      </c>
      <c r="AB12" s="249"/>
      <c r="AC12" s="260">
        <f t="shared" ref="AC12:AC25" si="10">SUM(Z12:AB12)</f>
        <v>3000</v>
      </c>
      <c r="AD12" s="268" t="s">
        <v>3442</v>
      </c>
      <c r="AE12" s="249">
        <v>2000</v>
      </c>
      <c r="AF12" s="249">
        <v>700</v>
      </c>
      <c r="AG12" s="249"/>
      <c r="AH12" s="260">
        <f t="shared" si="7"/>
        <v>2700</v>
      </c>
      <c r="AI12" s="259"/>
      <c r="AJ12" s="249"/>
      <c r="AK12" s="249"/>
      <c r="AL12" s="249"/>
      <c r="AM12" s="260"/>
      <c r="AN12" s="259"/>
      <c r="AO12" s="249"/>
      <c r="AP12" s="249"/>
      <c r="AQ12" s="249"/>
      <c r="AR12" s="260"/>
      <c r="AS12" s="259"/>
      <c r="AT12" s="249"/>
      <c r="AU12" s="249"/>
      <c r="AV12" s="249"/>
      <c r="AW12" s="260"/>
      <c r="AX12" s="259"/>
      <c r="AY12" s="249"/>
      <c r="AZ12" s="249"/>
      <c r="BA12" s="249"/>
      <c r="BB12" s="260"/>
      <c r="BC12" s="259"/>
      <c r="BD12" s="249"/>
      <c r="BE12" s="249"/>
      <c r="BF12" s="249"/>
      <c r="BG12" s="260"/>
      <c r="BH12" s="259"/>
      <c r="BI12" s="249"/>
      <c r="BJ12" s="249"/>
      <c r="BK12" s="249"/>
      <c r="BL12" s="260"/>
      <c r="BM12" s="259"/>
      <c r="BN12" s="249"/>
      <c r="BO12" s="249"/>
      <c r="BP12" s="249"/>
      <c r="BQ12" s="260"/>
      <c r="BR12" s="259"/>
      <c r="BS12" s="249"/>
      <c r="BT12" s="249"/>
      <c r="BU12" s="249"/>
      <c r="BV12" s="260"/>
      <c r="BW12" s="259"/>
      <c r="BX12" s="249"/>
      <c r="BY12" s="249"/>
      <c r="BZ12" s="249"/>
      <c r="CA12" s="260"/>
      <c r="CB12" s="259"/>
      <c r="CC12" s="249"/>
      <c r="CD12" s="249"/>
      <c r="CE12" s="249"/>
      <c r="CF12" s="260"/>
      <c r="CG12" s="259"/>
      <c r="CH12" s="249"/>
      <c r="CI12" s="249"/>
      <c r="CJ12" s="249"/>
      <c r="CK12" s="260"/>
      <c r="CL12" s="259"/>
      <c r="CM12" s="249"/>
      <c r="CN12" s="249"/>
      <c r="CO12" s="249"/>
      <c r="CP12" s="260"/>
      <c r="CQ12" s="259"/>
      <c r="CR12" s="249"/>
      <c r="CS12" s="249"/>
      <c r="CT12" s="249"/>
      <c r="CU12" s="260"/>
      <c r="CV12" s="259"/>
      <c r="CW12" s="249"/>
      <c r="CX12" s="249"/>
      <c r="CY12" s="249"/>
      <c r="CZ12" s="260"/>
      <c r="DA12" s="259"/>
      <c r="DB12" s="249"/>
      <c r="DC12" s="249"/>
      <c r="DD12" s="249"/>
      <c r="DE12" s="260"/>
      <c r="DF12" s="259"/>
      <c r="DG12" s="249"/>
      <c r="DH12" s="249"/>
      <c r="DI12" s="249"/>
      <c r="DJ12" s="260"/>
      <c r="DK12" s="259"/>
      <c r="DL12" s="249"/>
      <c r="DM12" s="249"/>
      <c r="DN12" s="249"/>
      <c r="DO12" s="328"/>
      <c r="DP12" s="352">
        <v>1</v>
      </c>
      <c r="DQ12" s="249">
        <v>47500</v>
      </c>
      <c r="DR12" s="249"/>
      <c r="DS12" s="249"/>
      <c r="DT12" s="249"/>
      <c r="DU12" s="249"/>
      <c r="DV12" s="249">
        <v>1</v>
      </c>
      <c r="DW12" s="249">
        <v>47500</v>
      </c>
      <c r="DX12" s="249"/>
      <c r="DY12" s="249"/>
      <c r="DZ12" s="249"/>
      <c r="EA12" s="249"/>
      <c r="EB12" s="249"/>
      <c r="EC12" s="249"/>
      <c r="ED12" s="249"/>
      <c r="EE12" s="249"/>
      <c r="EF12" s="420">
        <f t="shared" si="8"/>
        <v>1</v>
      </c>
      <c r="EG12" s="420">
        <f t="shared" si="8"/>
        <v>47500</v>
      </c>
      <c r="EH12" s="354"/>
      <c r="EI12" s="354"/>
      <c r="EJ12" s="354">
        <v>1</v>
      </c>
      <c r="EK12" s="354">
        <v>47500</v>
      </c>
      <c r="EL12" s="304"/>
      <c r="EM12" s="330"/>
      <c r="EN12" s="304"/>
      <c r="EO12" s="304"/>
      <c r="EP12" s="304"/>
      <c r="EQ12" s="304"/>
      <c r="ER12" s="304"/>
      <c r="ES12" s="304"/>
      <c r="ET12" s="304"/>
    </row>
    <row r="13" spans="1:150" ht="66">
      <c r="A13" s="443">
        <v>6</v>
      </c>
      <c r="B13" s="443" t="s">
        <v>3606</v>
      </c>
      <c r="C13" s="443" t="s">
        <v>3607</v>
      </c>
      <c r="D13" s="443" t="s">
        <v>3508</v>
      </c>
      <c r="E13" s="444">
        <v>42500</v>
      </c>
      <c r="F13" s="444">
        <v>5000</v>
      </c>
      <c r="G13" s="353">
        <f t="shared" si="3"/>
        <v>47500</v>
      </c>
      <c r="H13" s="249">
        <v>20</v>
      </c>
      <c r="I13" s="442">
        <f t="shared" si="0"/>
        <v>374.0625</v>
      </c>
      <c r="J13" s="248">
        <f t="shared" si="1"/>
        <v>2749.0625</v>
      </c>
      <c r="K13" s="444" t="s">
        <v>3608</v>
      </c>
      <c r="L13" s="349">
        <v>11</v>
      </c>
      <c r="M13" s="442">
        <f t="shared" si="2"/>
        <v>4114.6875</v>
      </c>
      <c r="N13" s="248">
        <f t="shared" si="4"/>
        <v>30239.6875</v>
      </c>
      <c r="O13" s="249">
        <f t="shared" si="5"/>
        <v>0</v>
      </c>
      <c r="P13" s="249">
        <f t="shared" si="6"/>
        <v>0</v>
      </c>
      <c r="Q13" s="249">
        <f t="shared" si="6"/>
        <v>0</v>
      </c>
      <c r="R13" s="249">
        <f t="shared" si="6"/>
        <v>0</v>
      </c>
      <c r="S13" s="446" t="s">
        <v>3609</v>
      </c>
      <c r="T13" s="259"/>
      <c r="U13" s="249"/>
      <c r="V13" s="249"/>
      <c r="W13" s="249"/>
      <c r="X13" s="260">
        <f t="shared" si="9"/>
        <v>0</v>
      </c>
      <c r="Y13" s="259"/>
      <c r="Z13" s="249"/>
      <c r="AA13" s="249"/>
      <c r="AB13" s="249"/>
      <c r="AC13" s="260">
        <f t="shared" si="10"/>
        <v>0</v>
      </c>
      <c r="AD13" s="259"/>
      <c r="AE13" s="249"/>
      <c r="AF13" s="249"/>
      <c r="AG13" s="249"/>
      <c r="AH13" s="260">
        <f t="shared" si="7"/>
        <v>0</v>
      </c>
      <c r="AI13" s="259"/>
      <c r="AJ13" s="249"/>
      <c r="AK13" s="249"/>
      <c r="AL13" s="249"/>
      <c r="AM13" s="260"/>
      <c r="AN13" s="259"/>
      <c r="AO13" s="249"/>
      <c r="AP13" s="249"/>
      <c r="AQ13" s="249"/>
      <c r="AR13" s="260"/>
      <c r="AS13" s="259"/>
      <c r="AT13" s="249"/>
      <c r="AU13" s="249"/>
      <c r="AV13" s="249"/>
      <c r="AW13" s="260"/>
      <c r="AX13" s="259"/>
      <c r="AY13" s="249"/>
      <c r="AZ13" s="249"/>
      <c r="BA13" s="249"/>
      <c r="BB13" s="260"/>
      <c r="BC13" s="259"/>
      <c r="BD13" s="249"/>
      <c r="BE13" s="249"/>
      <c r="BF13" s="249"/>
      <c r="BG13" s="260"/>
      <c r="BH13" s="259"/>
      <c r="BI13" s="249"/>
      <c r="BJ13" s="249"/>
      <c r="BK13" s="249"/>
      <c r="BL13" s="260"/>
      <c r="BM13" s="259"/>
      <c r="BN13" s="249"/>
      <c r="BO13" s="249"/>
      <c r="BP13" s="249"/>
      <c r="BQ13" s="260"/>
      <c r="BR13" s="259"/>
      <c r="BS13" s="249"/>
      <c r="BT13" s="249"/>
      <c r="BU13" s="249"/>
      <c r="BV13" s="260"/>
      <c r="BW13" s="259"/>
      <c r="BX13" s="249"/>
      <c r="BY13" s="249"/>
      <c r="BZ13" s="249"/>
      <c r="CA13" s="260"/>
      <c r="CB13" s="259"/>
      <c r="CC13" s="249"/>
      <c r="CD13" s="249"/>
      <c r="CE13" s="249"/>
      <c r="CF13" s="260"/>
      <c r="CG13" s="259"/>
      <c r="CH13" s="249"/>
      <c r="CI13" s="249"/>
      <c r="CJ13" s="249"/>
      <c r="CK13" s="260"/>
      <c r="CL13" s="259"/>
      <c r="CM13" s="249"/>
      <c r="CN13" s="249"/>
      <c r="CO13" s="249"/>
      <c r="CP13" s="260"/>
      <c r="CQ13" s="259"/>
      <c r="CR13" s="249"/>
      <c r="CS13" s="249"/>
      <c r="CT13" s="249"/>
      <c r="CU13" s="260"/>
      <c r="CV13" s="259"/>
      <c r="CW13" s="249"/>
      <c r="CX13" s="249"/>
      <c r="CY13" s="249"/>
      <c r="CZ13" s="260"/>
      <c r="DA13" s="259"/>
      <c r="DB13" s="249"/>
      <c r="DC13" s="249"/>
      <c r="DD13" s="249"/>
      <c r="DE13" s="260"/>
      <c r="DF13" s="259"/>
      <c r="DG13" s="249"/>
      <c r="DH13" s="249"/>
      <c r="DI13" s="249"/>
      <c r="DJ13" s="260"/>
      <c r="DK13" s="259"/>
      <c r="DL13" s="249"/>
      <c r="DM13" s="249"/>
      <c r="DN13" s="249"/>
      <c r="DO13" s="328"/>
      <c r="DP13" s="352">
        <v>1</v>
      </c>
      <c r="DQ13" s="249">
        <v>47500</v>
      </c>
      <c r="DR13" s="249"/>
      <c r="DS13" s="249"/>
      <c r="DT13" s="249">
        <v>1</v>
      </c>
      <c r="DU13" s="249">
        <v>47500</v>
      </c>
      <c r="DV13" s="249"/>
      <c r="DW13" s="249"/>
      <c r="DX13" s="249"/>
      <c r="DY13" s="249"/>
      <c r="DZ13" s="249"/>
      <c r="EA13" s="249"/>
      <c r="EB13" s="249"/>
      <c r="EC13" s="249"/>
      <c r="ED13" s="249"/>
      <c r="EE13" s="249"/>
      <c r="EF13" s="420">
        <f t="shared" si="8"/>
        <v>1</v>
      </c>
      <c r="EG13" s="420">
        <f t="shared" si="8"/>
        <v>47500</v>
      </c>
      <c r="EH13" s="354"/>
      <c r="EI13" s="354"/>
      <c r="EJ13" s="354">
        <v>1</v>
      </c>
      <c r="EK13" s="354">
        <v>47500</v>
      </c>
      <c r="EL13" s="304"/>
      <c r="EM13" s="330"/>
      <c r="EN13" s="304"/>
      <c r="EO13" s="304"/>
      <c r="EP13" s="304"/>
      <c r="EQ13" s="304"/>
      <c r="ER13" s="304"/>
      <c r="ES13" s="304"/>
      <c r="ET13" s="304"/>
    </row>
    <row r="14" spans="1:150" ht="82.5">
      <c r="A14" s="443">
        <v>7</v>
      </c>
      <c r="B14" s="443" t="s">
        <v>3610</v>
      </c>
      <c r="C14" s="443" t="s">
        <v>3611</v>
      </c>
      <c r="D14" s="443" t="s">
        <v>524</v>
      </c>
      <c r="E14" s="304">
        <v>93500</v>
      </c>
      <c r="F14" s="447">
        <v>11000</v>
      </c>
      <c r="G14" s="353">
        <f t="shared" si="3"/>
        <v>104500</v>
      </c>
      <c r="H14" s="249">
        <v>20</v>
      </c>
      <c r="I14" s="442">
        <f t="shared" si="0"/>
        <v>822.9375</v>
      </c>
      <c r="J14" s="248">
        <f t="shared" si="1"/>
        <v>6047.9375</v>
      </c>
      <c r="K14" s="444" t="s">
        <v>3612</v>
      </c>
      <c r="L14" s="349">
        <v>10</v>
      </c>
      <c r="M14" s="442">
        <f t="shared" si="2"/>
        <v>8229.375</v>
      </c>
      <c r="N14" s="248">
        <f t="shared" si="4"/>
        <v>60479.375</v>
      </c>
      <c r="O14" s="249">
        <f t="shared" si="5"/>
        <v>0</v>
      </c>
      <c r="P14" s="249">
        <f t="shared" si="6"/>
        <v>0</v>
      </c>
      <c r="Q14" s="249">
        <f t="shared" si="6"/>
        <v>0</v>
      </c>
      <c r="R14" s="249">
        <f t="shared" si="6"/>
        <v>0</v>
      </c>
      <c r="S14" s="445" t="s">
        <v>3613</v>
      </c>
      <c r="T14" s="259"/>
      <c r="U14" s="249"/>
      <c r="V14" s="249"/>
      <c r="W14" s="249"/>
      <c r="X14" s="260">
        <f t="shared" si="9"/>
        <v>0</v>
      </c>
      <c r="Y14" s="259"/>
      <c r="Z14" s="249"/>
      <c r="AA14" s="249"/>
      <c r="AB14" s="249"/>
      <c r="AC14" s="260">
        <f t="shared" si="10"/>
        <v>0</v>
      </c>
      <c r="AD14" s="259"/>
      <c r="AE14" s="249"/>
      <c r="AF14" s="249"/>
      <c r="AG14" s="249"/>
      <c r="AH14" s="260">
        <f t="shared" si="7"/>
        <v>0</v>
      </c>
      <c r="AI14" s="259"/>
      <c r="AJ14" s="249"/>
      <c r="AK14" s="249"/>
      <c r="AL14" s="249"/>
      <c r="AM14" s="260"/>
      <c r="AN14" s="259"/>
      <c r="AO14" s="249"/>
      <c r="AP14" s="249"/>
      <c r="AQ14" s="249"/>
      <c r="AR14" s="260"/>
      <c r="AS14" s="259"/>
      <c r="AT14" s="249"/>
      <c r="AU14" s="249"/>
      <c r="AV14" s="249"/>
      <c r="AW14" s="260"/>
      <c r="AX14" s="259"/>
      <c r="AY14" s="249"/>
      <c r="AZ14" s="249"/>
      <c r="BA14" s="249"/>
      <c r="BB14" s="260"/>
      <c r="BC14" s="259"/>
      <c r="BD14" s="249"/>
      <c r="BE14" s="249"/>
      <c r="BF14" s="249"/>
      <c r="BG14" s="260"/>
      <c r="BH14" s="259"/>
      <c r="BI14" s="249"/>
      <c r="BJ14" s="249"/>
      <c r="BK14" s="249"/>
      <c r="BL14" s="260"/>
      <c r="BM14" s="259"/>
      <c r="BN14" s="249"/>
      <c r="BO14" s="249"/>
      <c r="BP14" s="249"/>
      <c r="BQ14" s="260"/>
      <c r="BR14" s="259"/>
      <c r="BS14" s="249"/>
      <c r="BT14" s="249"/>
      <c r="BU14" s="249"/>
      <c r="BV14" s="260"/>
      <c r="BW14" s="259"/>
      <c r="BX14" s="249"/>
      <c r="BY14" s="249"/>
      <c r="BZ14" s="249"/>
      <c r="CA14" s="260"/>
      <c r="CB14" s="259"/>
      <c r="CC14" s="249"/>
      <c r="CD14" s="249"/>
      <c r="CE14" s="249"/>
      <c r="CF14" s="260"/>
      <c r="CG14" s="259"/>
      <c r="CH14" s="249"/>
      <c r="CI14" s="249"/>
      <c r="CJ14" s="249"/>
      <c r="CK14" s="260"/>
      <c r="CL14" s="259"/>
      <c r="CM14" s="249"/>
      <c r="CN14" s="249"/>
      <c r="CO14" s="249"/>
      <c r="CP14" s="260"/>
      <c r="CQ14" s="259"/>
      <c r="CR14" s="249"/>
      <c r="CS14" s="249"/>
      <c r="CT14" s="249"/>
      <c r="CU14" s="260"/>
      <c r="CV14" s="259"/>
      <c r="CW14" s="249"/>
      <c r="CX14" s="249"/>
      <c r="CY14" s="249"/>
      <c r="CZ14" s="260"/>
      <c r="DA14" s="259"/>
      <c r="DB14" s="249"/>
      <c r="DC14" s="249"/>
      <c r="DD14" s="249"/>
      <c r="DE14" s="260"/>
      <c r="DF14" s="259"/>
      <c r="DG14" s="249"/>
      <c r="DH14" s="249"/>
      <c r="DI14" s="249"/>
      <c r="DJ14" s="260"/>
      <c r="DK14" s="259"/>
      <c r="DL14" s="249"/>
      <c r="DM14" s="249"/>
      <c r="DN14" s="249"/>
      <c r="DO14" s="328"/>
      <c r="DP14" s="352">
        <v>1</v>
      </c>
      <c r="DQ14" s="249">
        <v>104500</v>
      </c>
      <c r="DR14" s="249"/>
      <c r="DS14" s="249"/>
      <c r="DT14" s="249"/>
      <c r="DU14" s="249"/>
      <c r="DV14" s="249">
        <v>1</v>
      </c>
      <c r="DW14" s="249">
        <v>104500</v>
      </c>
      <c r="DX14" s="249"/>
      <c r="DY14" s="249"/>
      <c r="DZ14" s="249"/>
      <c r="EA14" s="249"/>
      <c r="EB14" s="249"/>
      <c r="EC14" s="249"/>
      <c r="ED14" s="249"/>
      <c r="EE14" s="249"/>
      <c r="EF14" s="420">
        <f t="shared" si="8"/>
        <v>1</v>
      </c>
      <c r="EG14" s="420">
        <f t="shared" si="8"/>
        <v>104500</v>
      </c>
      <c r="EH14" s="354"/>
      <c r="EI14" s="354"/>
      <c r="EJ14" s="354">
        <v>1</v>
      </c>
      <c r="EK14" s="354">
        <v>104500</v>
      </c>
      <c r="EL14" s="304"/>
      <c r="EM14" s="330"/>
      <c r="EN14" s="304"/>
      <c r="EO14" s="304"/>
      <c r="EP14" s="304"/>
      <c r="EQ14" s="304"/>
      <c r="ER14" s="304"/>
      <c r="ES14" s="304"/>
      <c r="ET14" s="304"/>
    </row>
    <row r="15" spans="1:150" ht="115.5">
      <c r="A15" s="443">
        <v>8</v>
      </c>
      <c r="B15" s="443" t="s">
        <v>3614</v>
      </c>
      <c r="C15" s="448" t="s">
        <v>3615</v>
      </c>
      <c r="D15" s="443" t="s">
        <v>225</v>
      </c>
      <c r="E15" s="444">
        <v>182325</v>
      </c>
      <c r="F15" s="444">
        <v>21450</v>
      </c>
      <c r="G15" s="353">
        <f t="shared" si="3"/>
        <v>203775</v>
      </c>
      <c r="H15" s="249">
        <v>20</v>
      </c>
      <c r="I15" s="442">
        <f t="shared" si="0"/>
        <v>1604.7281249999996</v>
      </c>
      <c r="J15" s="248">
        <f t="shared" si="1"/>
        <v>11793.478125</v>
      </c>
      <c r="K15" s="444" t="s">
        <v>3616</v>
      </c>
      <c r="L15" s="349">
        <v>10</v>
      </c>
      <c r="M15" s="442">
        <f t="shared" si="2"/>
        <v>16047.281249999996</v>
      </c>
      <c r="N15" s="248">
        <f t="shared" si="4"/>
        <v>117934.78125</v>
      </c>
      <c r="O15" s="249">
        <f t="shared" si="5"/>
        <v>47176</v>
      </c>
      <c r="P15" s="249">
        <f t="shared" si="6"/>
        <v>40756</v>
      </c>
      <c r="Q15" s="249">
        <f t="shared" si="6"/>
        <v>6420</v>
      </c>
      <c r="R15" s="249">
        <f t="shared" si="6"/>
        <v>0</v>
      </c>
      <c r="S15" s="445" t="s">
        <v>3613</v>
      </c>
      <c r="T15" s="268" t="s">
        <v>3505</v>
      </c>
      <c r="U15" s="249">
        <v>20378</v>
      </c>
      <c r="V15" s="249">
        <v>3210</v>
      </c>
      <c r="W15" s="249"/>
      <c r="X15" s="260">
        <f t="shared" si="9"/>
        <v>23588</v>
      </c>
      <c r="Y15" s="259">
        <v>40215</v>
      </c>
      <c r="Z15" s="249">
        <v>20378</v>
      </c>
      <c r="AA15" s="249">
        <v>3210</v>
      </c>
      <c r="AB15" s="249"/>
      <c r="AC15" s="260">
        <f t="shared" si="10"/>
        <v>23588</v>
      </c>
      <c r="AD15" s="259"/>
      <c r="AE15" s="249"/>
      <c r="AF15" s="249"/>
      <c r="AG15" s="249"/>
      <c r="AH15" s="260">
        <f t="shared" si="7"/>
        <v>0</v>
      </c>
      <c r="AI15" s="259"/>
      <c r="AJ15" s="249"/>
      <c r="AK15" s="249"/>
      <c r="AL15" s="249"/>
      <c r="AM15" s="260"/>
      <c r="AN15" s="259"/>
      <c r="AO15" s="249"/>
      <c r="AP15" s="249"/>
      <c r="AQ15" s="249"/>
      <c r="AR15" s="260"/>
      <c r="AS15" s="259"/>
      <c r="AT15" s="249"/>
      <c r="AU15" s="249"/>
      <c r="AV15" s="249"/>
      <c r="AW15" s="260"/>
      <c r="AX15" s="259"/>
      <c r="AY15" s="249"/>
      <c r="AZ15" s="249"/>
      <c r="BA15" s="249"/>
      <c r="BB15" s="260"/>
      <c r="BC15" s="259"/>
      <c r="BD15" s="249"/>
      <c r="BE15" s="249"/>
      <c r="BF15" s="249"/>
      <c r="BG15" s="260"/>
      <c r="BH15" s="259"/>
      <c r="BI15" s="249"/>
      <c r="BJ15" s="249"/>
      <c r="BK15" s="249"/>
      <c r="BL15" s="260"/>
      <c r="BM15" s="259"/>
      <c r="BN15" s="249"/>
      <c r="BO15" s="249"/>
      <c r="BP15" s="249"/>
      <c r="BQ15" s="260"/>
      <c r="BR15" s="259"/>
      <c r="BS15" s="249"/>
      <c r="BT15" s="249"/>
      <c r="BU15" s="249"/>
      <c r="BV15" s="260"/>
      <c r="BW15" s="259"/>
      <c r="BX15" s="249"/>
      <c r="BY15" s="249"/>
      <c r="BZ15" s="249"/>
      <c r="CA15" s="260"/>
      <c r="CB15" s="259"/>
      <c r="CC15" s="249"/>
      <c r="CD15" s="249"/>
      <c r="CE15" s="249"/>
      <c r="CF15" s="260"/>
      <c r="CG15" s="259"/>
      <c r="CH15" s="249"/>
      <c r="CI15" s="249"/>
      <c r="CJ15" s="249"/>
      <c r="CK15" s="260"/>
      <c r="CL15" s="259"/>
      <c r="CM15" s="249"/>
      <c r="CN15" s="249"/>
      <c r="CO15" s="249"/>
      <c r="CP15" s="260"/>
      <c r="CQ15" s="259"/>
      <c r="CR15" s="249"/>
      <c r="CS15" s="249"/>
      <c r="CT15" s="249"/>
      <c r="CU15" s="260"/>
      <c r="CV15" s="259"/>
      <c r="CW15" s="249"/>
      <c r="CX15" s="249"/>
      <c r="CY15" s="249"/>
      <c r="CZ15" s="260"/>
      <c r="DA15" s="259"/>
      <c r="DB15" s="249"/>
      <c r="DC15" s="249"/>
      <c r="DD15" s="249"/>
      <c r="DE15" s="260"/>
      <c r="DF15" s="259"/>
      <c r="DG15" s="249"/>
      <c r="DH15" s="249"/>
      <c r="DI15" s="249"/>
      <c r="DJ15" s="260"/>
      <c r="DK15" s="259"/>
      <c r="DL15" s="249"/>
      <c r="DM15" s="249"/>
      <c r="DN15" s="249"/>
      <c r="DO15" s="328"/>
      <c r="DP15" s="352" t="s">
        <v>3319</v>
      </c>
      <c r="DQ15" s="249" t="s">
        <v>3319</v>
      </c>
      <c r="DR15" s="249">
        <v>1</v>
      </c>
      <c r="DS15" s="249">
        <v>203775</v>
      </c>
      <c r="DT15" s="249"/>
      <c r="DU15" s="249"/>
      <c r="DV15" s="249"/>
      <c r="DW15" s="249"/>
      <c r="DX15" s="249"/>
      <c r="DY15" s="249"/>
      <c r="DZ15" s="249">
        <v>1</v>
      </c>
      <c r="EA15" s="249">
        <v>203775</v>
      </c>
      <c r="EB15" s="249"/>
      <c r="EC15" s="249"/>
      <c r="ED15" s="249"/>
      <c r="EE15" s="249"/>
      <c r="EF15" s="420">
        <f t="shared" si="8"/>
        <v>1</v>
      </c>
      <c r="EG15" s="420">
        <f t="shared" si="8"/>
        <v>203775</v>
      </c>
      <c r="EH15" s="354">
        <v>1</v>
      </c>
      <c r="EI15" s="354">
        <v>203775</v>
      </c>
      <c r="EJ15" s="354"/>
      <c r="EK15" s="354"/>
      <c r="EL15" s="304"/>
      <c r="EM15" s="330"/>
      <c r="EN15" s="304"/>
      <c r="EO15" s="304"/>
      <c r="EP15" s="304"/>
      <c r="EQ15" s="304"/>
      <c r="ER15" s="304"/>
      <c r="ES15" s="304"/>
      <c r="ET15" s="304"/>
    </row>
    <row r="16" spans="1:150" ht="94.5">
      <c r="A16" s="443">
        <v>9</v>
      </c>
      <c r="B16" s="443" t="s">
        <v>3617</v>
      </c>
      <c r="C16" s="449" t="s">
        <v>3618</v>
      </c>
      <c r="D16" s="443" t="s">
        <v>524</v>
      </c>
      <c r="E16" s="444">
        <v>93500</v>
      </c>
      <c r="F16" s="444">
        <v>11000</v>
      </c>
      <c r="G16" s="353">
        <f t="shared" si="3"/>
        <v>104500</v>
      </c>
      <c r="H16" s="249">
        <v>20</v>
      </c>
      <c r="I16" s="442">
        <f t="shared" si="0"/>
        <v>822.9375</v>
      </c>
      <c r="J16" s="248">
        <f t="shared" si="1"/>
        <v>6047.9375</v>
      </c>
      <c r="K16" s="444" t="s">
        <v>3619</v>
      </c>
      <c r="L16" s="349">
        <v>6</v>
      </c>
      <c r="M16" s="442">
        <f t="shared" si="2"/>
        <v>4937.625</v>
      </c>
      <c r="N16" s="248">
        <f t="shared" si="4"/>
        <v>36287.625</v>
      </c>
      <c r="O16" s="249">
        <f t="shared" si="5"/>
        <v>0</v>
      </c>
      <c r="P16" s="249">
        <f t="shared" si="6"/>
        <v>0</v>
      </c>
      <c r="Q16" s="249">
        <f t="shared" si="6"/>
        <v>0</v>
      </c>
      <c r="R16" s="249">
        <f t="shared" si="6"/>
        <v>0</v>
      </c>
      <c r="S16" s="445" t="s">
        <v>3620</v>
      </c>
      <c r="T16" s="268"/>
      <c r="U16" s="249"/>
      <c r="V16" s="249"/>
      <c r="W16" s="249"/>
      <c r="X16" s="260">
        <f t="shared" si="9"/>
        <v>0</v>
      </c>
      <c r="Y16" s="259"/>
      <c r="Z16" s="249"/>
      <c r="AA16" s="249"/>
      <c r="AB16" s="249"/>
      <c r="AC16" s="260">
        <f t="shared" si="10"/>
        <v>0</v>
      </c>
      <c r="AD16" s="259"/>
      <c r="AE16" s="249"/>
      <c r="AF16" s="249"/>
      <c r="AG16" s="249"/>
      <c r="AH16" s="260">
        <f t="shared" si="7"/>
        <v>0</v>
      </c>
      <c r="AI16" s="259"/>
      <c r="AJ16" s="249"/>
      <c r="AK16" s="249"/>
      <c r="AL16" s="249"/>
      <c r="AM16" s="260"/>
      <c r="AN16" s="259"/>
      <c r="AO16" s="249"/>
      <c r="AP16" s="249"/>
      <c r="AQ16" s="249"/>
      <c r="AR16" s="260"/>
      <c r="AS16" s="259"/>
      <c r="AT16" s="249"/>
      <c r="AU16" s="249"/>
      <c r="AV16" s="249"/>
      <c r="AW16" s="260"/>
      <c r="AX16" s="259"/>
      <c r="AY16" s="249"/>
      <c r="AZ16" s="249"/>
      <c r="BA16" s="249"/>
      <c r="BB16" s="260"/>
      <c r="BC16" s="259"/>
      <c r="BD16" s="249"/>
      <c r="BE16" s="249"/>
      <c r="BF16" s="249"/>
      <c r="BG16" s="260"/>
      <c r="BH16" s="259"/>
      <c r="BI16" s="249"/>
      <c r="BJ16" s="249"/>
      <c r="BK16" s="249"/>
      <c r="BL16" s="260"/>
      <c r="BM16" s="259"/>
      <c r="BN16" s="249"/>
      <c r="BO16" s="249"/>
      <c r="BP16" s="249"/>
      <c r="BQ16" s="260"/>
      <c r="BR16" s="259"/>
      <c r="BS16" s="249"/>
      <c r="BT16" s="249"/>
      <c r="BU16" s="249"/>
      <c r="BV16" s="260"/>
      <c r="BW16" s="259"/>
      <c r="BX16" s="249"/>
      <c r="BY16" s="249"/>
      <c r="BZ16" s="249"/>
      <c r="CA16" s="260"/>
      <c r="CB16" s="259"/>
      <c r="CC16" s="249"/>
      <c r="CD16" s="249"/>
      <c r="CE16" s="249"/>
      <c r="CF16" s="260"/>
      <c r="CG16" s="259"/>
      <c r="CH16" s="249"/>
      <c r="CI16" s="249"/>
      <c r="CJ16" s="249"/>
      <c r="CK16" s="260"/>
      <c r="CL16" s="259"/>
      <c r="CM16" s="249"/>
      <c r="CN16" s="249"/>
      <c r="CO16" s="249"/>
      <c r="CP16" s="260"/>
      <c r="CQ16" s="259"/>
      <c r="CR16" s="249"/>
      <c r="CS16" s="249"/>
      <c r="CT16" s="249"/>
      <c r="CU16" s="260"/>
      <c r="CV16" s="259"/>
      <c r="CW16" s="249"/>
      <c r="CX16" s="249"/>
      <c r="CY16" s="249"/>
      <c r="CZ16" s="260"/>
      <c r="DA16" s="259"/>
      <c r="DB16" s="249"/>
      <c r="DC16" s="249"/>
      <c r="DD16" s="249"/>
      <c r="DE16" s="260"/>
      <c r="DF16" s="259"/>
      <c r="DG16" s="249"/>
      <c r="DH16" s="249"/>
      <c r="DI16" s="249"/>
      <c r="DJ16" s="260"/>
      <c r="DK16" s="259"/>
      <c r="DL16" s="249"/>
      <c r="DM16" s="249"/>
      <c r="DN16" s="249"/>
      <c r="DO16" s="328"/>
      <c r="DP16" s="352">
        <v>1</v>
      </c>
      <c r="DQ16" s="249">
        <v>104500</v>
      </c>
      <c r="DR16" s="249"/>
      <c r="DS16" s="249"/>
      <c r="DT16" s="249"/>
      <c r="DU16" s="249"/>
      <c r="DV16" s="249">
        <v>1</v>
      </c>
      <c r="DW16" s="249">
        <v>104500</v>
      </c>
      <c r="DX16" s="249"/>
      <c r="DY16" s="249"/>
      <c r="DZ16" s="249"/>
      <c r="EA16" s="249"/>
      <c r="EB16" s="249"/>
      <c r="EC16" s="249"/>
      <c r="ED16" s="249"/>
      <c r="EE16" s="249"/>
      <c r="EF16" s="420">
        <f t="shared" si="8"/>
        <v>1</v>
      </c>
      <c r="EG16" s="420">
        <f t="shared" si="8"/>
        <v>104500</v>
      </c>
      <c r="EH16" s="354"/>
      <c r="EI16" s="354"/>
      <c r="EJ16" s="354">
        <v>1</v>
      </c>
      <c r="EK16" s="354">
        <v>104500</v>
      </c>
      <c r="EL16" s="304"/>
      <c r="EM16" s="330"/>
      <c r="EN16" s="304"/>
      <c r="EO16" s="304"/>
      <c r="EP16" s="304"/>
      <c r="EQ16" s="304"/>
      <c r="ER16" s="304"/>
      <c r="ES16" s="304"/>
      <c r="ET16" s="304"/>
    </row>
    <row r="17" spans="1:150" ht="94.5">
      <c r="A17" s="443">
        <v>10</v>
      </c>
      <c r="B17" s="443" t="s">
        <v>3621</v>
      </c>
      <c r="C17" s="449" t="s">
        <v>3618</v>
      </c>
      <c r="D17" s="443" t="s">
        <v>524</v>
      </c>
      <c r="E17" s="444">
        <v>93500</v>
      </c>
      <c r="F17" s="444">
        <v>11000</v>
      </c>
      <c r="G17" s="353">
        <f t="shared" si="3"/>
        <v>104500</v>
      </c>
      <c r="H17" s="249">
        <v>20</v>
      </c>
      <c r="I17" s="442">
        <f t="shared" si="0"/>
        <v>822.9375</v>
      </c>
      <c r="J17" s="248">
        <f t="shared" si="1"/>
        <v>6047.9375</v>
      </c>
      <c r="K17" s="444" t="s">
        <v>3622</v>
      </c>
      <c r="L17" s="349">
        <v>6</v>
      </c>
      <c r="M17" s="442">
        <f t="shared" si="2"/>
        <v>4937.625</v>
      </c>
      <c r="N17" s="248">
        <f t="shared" si="4"/>
        <v>36287.625</v>
      </c>
      <c r="O17" s="249">
        <f t="shared" si="5"/>
        <v>0</v>
      </c>
      <c r="P17" s="249">
        <f t="shared" si="6"/>
        <v>0</v>
      </c>
      <c r="Q17" s="249">
        <f t="shared" si="6"/>
        <v>0</v>
      </c>
      <c r="R17" s="249">
        <f t="shared" si="6"/>
        <v>0</v>
      </c>
      <c r="S17" s="445" t="s">
        <v>3620</v>
      </c>
      <c r="T17" s="268"/>
      <c r="U17" s="249"/>
      <c r="V17" s="249"/>
      <c r="W17" s="249"/>
      <c r="X17" s="260">
        <f t="shared" si="9"/>
        <v>0</v>
      </c>
      <c r="Y17" s="259"/>
      <c r="Z17" s="249"/>
      <c r="AA17" s="249"/>
      <c r="AB17" s="249"/>
      <c r="AC17" s="260">
        <f t="shared" si="10"/>
        <v>0</v>
      </c>
      <c r="AD17" s="259"/>
      <c r="AE17" s="249"/>
      <c r="AF17" s="249"/>
      <c r="AG17" s="249"/>
      <c r="AH17" s="260">
        <f t="shared" si="7"/>
        <v>0</v>
      </c>
      <c r="AI17" s="259"/>
      <c r="AJ17" s="249"/>
      <c r="AK17" s="249"/>
      <c r="AL17" s="249"/>
      <c r="AM17" s="260"/>
      <c r="AN17" s="259"/>
      <c r="AO17" s="249"/>
      <c r="AP17" s="249"/>
      <c r="AQ17" s="249"/>
      <c r="AR17" s="260"/>
      <c r="AS17" s="259"/>
      <c r="AT17" s="249"/>
      <c r="AU17" s="249"/>
      <c r="AV17" s="249"/>
      <c r="AW17" s="260"/>
      <c r="AX17" s="259"/>
      <c r="AY17" s="249"/>
      <c r="AZ17" s="249"/>
      <c r="BA17" s="249"/>
      <c r="BB17" s="260"/>
      <c r="BC17" s="259"/>
      <c r="BD17" s="249"/>
      <c r="BE17" s="249"/>
      <c r="BF17" s="249"/>
      <c r="BG17" s="260"/>
      <c r="BH17" s="259"/>
      <c r="BI17" s="249"/>
      <c r="BJ17" s="249"/>
      <c r="BK17" s="249"/>
      <c r="BL17" s="260"/>
      <c r="BM17" s="259"/>
      <c r="BN17" s="249"/>
      <c r="BO17" s="249"/>
      <c r="BP17" s="249"/>
      <c r="BQ17" s="260"/>
      <c r="BR17" s="259"/>
      <c r="BS17" s="249"/>
      <c r="BT17" s="249"/>
      <c r="BU17" s="249"/>
      <c r="BV17" s="260"/>
      <c r="BW17" s="259"/>
      <c r="BX17" s="249"/>
      <c r="BY17" s="249"/>
      <c r="BZ17" s="249"/>
      <c r="CA17" s="260"/>
      <c r="CB17" s="259"/>
      <c r="CC17" s="249"/>
      <c r="CD17" s="249"/>
      <c r="CE17" s="249"/>
      <c r="CF17" s="260"/>
      <c r="CG17" s="259"/>
      <c r="CH17" s="249"/>
      <c r="CI17" s="249"/>
      <c r="CJ17" s="249"/>
      <c r="CK17" s="260"/>
      <c r="CL17" s="259"/>
      <c r="CM17" s="249"/>
      <c r="CN17" s="249"/>
      <c r="CO17" s="249"/>
      <c r="CP17" s="260"/>
      <c r="CQ17" s="259"/>
      <c r="CR17" s="249"/>
      <c r="CS17" s="249"/>
      <c r="CT17" s="249"/>
      <c r="CU17" s="260"/>
      <c r="CV17" s="259"/>
      <c r="CW17" s="249"/>
      <c r="CX17" s="249"/>
      <c r="CY17" s="249"/>
      <c r="CZ17" s="260"/>
      <c r="DA17" s="259"/>
      <c r="DB17" s="249"/>
      <c r="DC17" s="249"/>
      <c r="DD17" s="249"/>
      <c r="DE17" s="260"/>
      <c r="DF17" s="259"/>
      <c r="DG17" s="249"/>
      <c r="DH17" s="249"/>
      <c r="DI17" s="249"/>
      <c r="DJ17" s="260"/>
      <c r="DK17" s="259"/>
      <c r="DL17" s="249"/>
      <c r="DM17" s="249"/>
      <c r="DN17" s="249"/>
      <c r="DO17" s="328"/>
      <c r="DP17" s="352">
        <v>1</v>
      </c>
      <c r="DQ17" s="249">
        <v>104500</v>
      </c>
      <c r="DR17" s="249"/>
      <c r="DS17" s="249"/>
      <c r="DT17" s="249"/>
      <c r="DU17" s="249"/>
      <c r="DV17" s="249">
        <v>1</v>
      </c>
      <c r="DW17" s="249">
        <v>104500</v>
      </c>
      <c r="DX17" s="249"/>
      <c r="DY17" s="249"/>
      <c r="DZ17" s="249"/>
      <c r="EA17" s="249"/>
      <c r="EB17" s="249"/>
      <c r="EC17" s="249"/>
      <c r="ED17" s="249"/>
      <c r="EE17" s="249"/>
      <c r="EF17" s="420">
        <f t="shared" si="8"/>
        <v>1</v>
      </c>
      <c r="EG17" s="420">
        <f t="shared" si="8"/>
        <v>104500</v>
      </c>
      <c r="EH17" s="354"/>
      <c r="EI17" s="354"/>
      <c r="EJ17" s="354">
        <v>1</v>
      </c>
      <c r="EK17" s="354">
        <v>104500</v>
      </c>
      <c r="EL17" s="304"/>
      <c r="EM17" s="330"/>
      <c r="EN17" s="304"/>
      <c r="EO17" s="304"/>
      <c r="EP17" s="304"/>
      <c r="EQ17" s="304"/>
      <c r="ER17" s="304"/>
      <c r="ES17" s="304"/>
      <c r="ET17" s="304"/>
    </row>
    <row r="18" spans="1:150" ht="94.5">
      <c r="A18" s="443">
        <v>11</v>
      </c>
      <c r="B18" s="450" t="s">
        <v>3623</v>
      </c>
      <c r="C18" s="450" t="s">
        <v>3624</v>
      </c>
      <c r="D18" s="451" t="s">
        <v>3625</v>
      </c>
      <c r="E18" s="444">
        <v>182325</v>
      </c>
      <c r="F18" s="444">
        <v>21450</v>
      </c>
      <c r="G18" s="353">
        <f t="shared" si="3"/>
        <v>203775</v>
      </c>
      <c r="H18" s="249">
        <v>20</v>
      </c>
      <c r="I18" s="442">
        <f t="shared" si="0"/>
        <v>1604.7281249999996</v>
      </c>
      <c r="J18" s="248">
        <f t="shared" si="1"/>
        <v>11793.478125</v>
      </c>
      <c r="K18" s="444" t="s">
        <v>3626</v>
      </c>
      <c r="L18" s="349">
        <v>7</v>
      </c>
      <c r="M18" s="442">
        <f t="shared" si="2"/>
        <v>11233.096874999997</v>
      </c>
      <c r="N18" s="248">
        <f t="shared" si="4"/>
        <v>82554.346875000003</v>
      </c>
      <c r="O18" s="249">
        <f t="shared" si="5"/>
        <v>0</v>
      </c>
      <c r="P18" s="249">
        <f t="shared" si="6"/>
        <v>0</v>
      </c>
      <c r="Q18" s="249">
        <f t="shared" si="6"/>
        <v>0</v>
      </c>
      <c r="R18" s="249">
        <f t="shared" si="6"/>
        <v>0</v>
      </c>
      <c r="S18" s="445" t="s">
        <v>3627</v>
      </c>
      <c r="T18" s="268"/>
      <c r="U18" s="249"/>
      <c r="V18" s="249"/>
      <c r="W18" s="249"/>
      <c r="X18" s="260">
        <f t="shared" si="9"/>
        <v>0</v>
      </c>
      <c r="Y18" s="259"/>
      <c r="Z18" s="249"/>
      <c r="AA18" s="249"/>
      <c r="AB18" s="249"/>
      <c r="AC18" s="260">
        <f t="shared" si="10"/>
        <v>0</v>
      </c>
      <c r="AD18" s="259"/>
      <c r="AE18" s="249"/>
      <c r="AF18" s="249"/>
      <c r="AG18" s="249"/>
      <c r="AH18" s="260">
        <f t="shared" si="7"/>
        <v>0</v>
      </c>
      <c r="AI18" s="259"/>
      <c r="AJ18" s="249"/>
      <c r="AK18" s="249"/>
      <c r="AL18" s="249"/>
      <c r="AM18" s="260"/>
      <c r="AN18" s="259"/>
      <c r="AO18" s="249"/>
      <c r="AP18" s="249"/>
      <c r="AQ18" s="249"/>
      <c r="AR18" s="260"/>
      <c r="AS18" s="259"/>
      <c r="AT18" s="249"/>
      <c r="AU18" s="249"/>
      <c r="AV18" s="249"/>
      <c r="AW18" s="260"/>
      <c r="AX18" s="259"/>
      <c r="AY18" s="249"/>
      <c r="AZ18" s="249"/>
      <c r="BA18" s="249"/>
      <c r="BB18" s="260"/>
      <c r="BC18" s="259"/>
      <c r="BD18" s="249"/>
      <c r="BE18" s="249"/>
      <c r="BF18" s="249"/>
      <c r="BG18" s="260"/>
      <c r="BH18" s="259"/>
      <c r="BI18" s="249"/>
      <c r="BJ18" s="249"/>
      <c r="BK18" s="249"/>
      <c r="BL18" s="260"/>
      <c r="BM18" s="259"/>
      <c r="BN18" s="249"/>
      <c r="BO18" s="249"/>
      <c r="BP18" s="249"/>
      <c r="BQ18" s="260"/>
      <c r="BR18" s="259"/>
      <c r="BS18" s="249"/>
      <c r="BT18" s="249"/>
      <c r="BU18" s="249"/>
      <c r="BV18" s="260"/>
      <c r="BW18" s="259"/>
      <c r="BX18" s="249"/>
      <c r="BY18" s="249"/>
      <c r="BZ18" s="249"/>
      <c r="CA18" s="260"/>
      <c r="CB18" s="259"/>
      <c r="CC18" s="249"/>
      <c r="CD18" s="249"/>
      <c r="CE18" s="249"/>
      <c r="CF18" s="260"/>
      <c r="CG18" s="259"/>
      <c r="CH18" s="249"/>
      <c r="CI18" s="249"/>
      <c r="CJ18" s="249"/>
      <c r="CK18" s="260"/>
      <c r="CL18" s="259"/>
      <c r="CM18" s="249"/>
      <c r="CN18" s="249"/>
      <c r="CO18" s="249"/>
      <c r="CP18" s="260"/>
      <c r="CQ18" s="259"/>
      <c r="CR18" s="249"/>
      <c r="CS18" s="249"/>
      <c r="CT18" s="249"/>
      <c r="CU18" s="260"/>
      <c r="CV18" s="259"/>
      <c r="CW18" s="249"/>
      <c r="CX18" s="249"/>
      <c r="CY18" s="249"/>
      <c r="CZ18" s="260"/>
      <c r="DA18" s="259"/>
      <c r="DB18" s="249"/>
      <c r="DC18" s="249"/>
      <c r="DD18" s="249"/>
      <c r="DE18" s="260"/>
      <c r="DF18" s="259"/>
      <c r="DG18" s="249"/>
      <c r="DH18" s="249"/>
      <c r="DI18" s="249"/>
      <c r="DJ18" s="260"/>
      <c r="DK18" s="259"/>
      <c r="DL18" s="249"/>
      <c r="DM18" s="249"/>
      <c r="DN18" s="249"/>
      <c r="DO18" s="328"/>
      <c r="DP18" s="352">
        <v>1</v>
      </c>
      <c r="DQ18" s="249">
        <v>203775</v>
      </c>
      <c r="DR18" s="249"/>
      <c r="DS18" s="249"/>
      <c r="DT18" s="249"/>
      <c r="DU18" s="249"/>
      <c r="DV18" s="249"/>
      <c r="DW18" s="249"/>
      <c r="DX18" s="249"/>
      <c r="DY18" s="249"/>
      <c r="DZ18" s="249">
        <v>1</v>
      </c>
      <c r="EA18" s="249">
        <v>203775</v>
      </c>
      <c r="EB18" s="249"/>
      <c r="EC18" s="249"/>
      <c r="ED18" s="249"/>
      <c r="EE18" s="249"/>
      <c r="EF18" s="420">
        <f t="shared" si="8"/>
        <v>1</v>
      </c>
      <c r="EG18" s="420">
        <f t="shared" si="8"/>
        <v>203775</v>
      </c>
      <c r="EH18" s="354"/>
      <c r="EI18" s="354"/>
      <c r="EJ18" s="354">
        <v>1</v>
      </c>
      <c r="EK18" s="354">
        <v>203775</v>
      </c>
      <c r="EL18" s="304"/>
      <c r="EM18" s="330"/>
      <c r="EN18" s="304"/>
      <c r="EO18" s="304"/>
      <c r="EP18" s="304"/>
      <c r="EQ18" s="304"/>
      <c r="ER18" s="304"/>
      <c r="ES18" s="304"/>
      <c r="ET18" s="304"/>
    </row>
    <row r="19" spans="1:150" ht="99">
      <c r="A19" s="443">
        <v>12</v>
      </c>
      <c r="B19" s="443" t="s">
        <v>3628</v>
      </c>
      <c r="C19" s="443" t="s">
        <v>3629</v>
      </c>
      <c r="D19" s="443" t="s">
        <v>524</v>
      </c>
      <c r="E19" s="444">
        <v>90000</v>
      </c>
      <c r="F19" s="444">
        <v>10000</v>
      </c>
      <c r="G19" s="353">
        <f t="shared" si="3"/>
        <v>100000</v>
      </c>
      <c r="H19" s="249">
        <v>20</v>
      </c>
      <c r="I19" s="442">
        <f t="shared" si="0"/>
        <v>787.5</v>
      </c>
      <c r="J19" s="248">
        <f t="shared" si="1"/>
        <v>5787.5</v>
      </c>
      <c r="K19" s="444" t="s">
        <v>3630</v>
      </c>
      <c r="L19" s="349">
        <v>7</v>
      </c>
      <c r="M19" s="442">
        <f t="shared" si="2"/>
        <v>5512.5</v>
      </c>
      <c r="N19" s="248">
        <f t="shared" si="4"/>
        <v>40512.5</v>
      </c>
      <c r="O19" s="249">
        <f t="shared" si="5"/>
        <v>14999</v>
      </c>
      <c r="P19" s="249">
        <f t="shared" si="6"/>
        <v>13225</v>
      </c>
      <c r="Q19" s="249">
        <f t="shared" si="6"/>
        <v>1774</v>
      </c>
      <c r="R19" s="249">
        <f t="shared" si="6"/>
        <v>0</v>
      </c>
      <c r="S19" s="445">
        <v>39998</v>
      </c>
      <c r="T19" s="268">
        <v>40215</v>
      </c>
      <c r="U19" s="249">
        <v>4725</v>
      </c>
      <c r="V19" s="249">
        <v>774</v>
      </c>
      <c r="W19" s="249"/>
      <c r="X19" s="260">
        <f t="shared" si="9"/>
        <v>5499</v>
      </c>
      <c r="Y19" s="259">
        <v>40215</v>
      </c>
      <c r="Z19" s="249">
        <v>4500</v>
      </c>
      <c r="AA19" s="249">
        <v>500</v>
      </c>
      <c r="AB19" s="249"/>
      <c r="AC19" s="260">
        <f t="shared" si="10"/>
        <v>5000</v>
      </c>
      <c r="AD19" s="268" t="s">
        <v>3442</v>
      </c>
      <c r="AE19" s="249">
        <v>4000</v>
      </c>
      <c r="AF19" s="249">
        <v>500</v>
      </c>
      <c r="AG19" s="249"/>
      <c r="AH19" s="260">
        <f t="shared" si="7"/>
        <v>4500</v>
      </c>
      <c r="AI19" s="259"/>
      <c r="AJ19" s="249"/>
      <c r="AK19" s="249"/>
      <c r="AL19" s="249"/>
      <c r="AM19" s="260"/>
      <c r="AN19" s="259"/>
      <c r="AO19" s="249"/>
      <c r="AP19" s="249"/>
      <c r="AQ19" s="249"/>
      <c r="AR19" s="260"/>
      <c r="AS19" s="259"/>
      <c r="AT19" s="249"/>
      <c r="AU19" s="249"/>
      <c r="AV19" s="249"/>
      <c r="AW19" s="260"/>
      <c r="AX19" s="259"/>
      <c r="AY19" s="249"/>
      <c r="AZ19" s="249"/>
      <c r="BA19" s="249"/>
      <c r="BB19" s="260"/>
      <c r="BC19" s="259"/>
      <c r="BD19" s="249"/>
      <c r="BE19" s="249"/>
      <c r="BF19" s="249"/>
      <c r="BG19" s="260"/>
      <c r="BH19" s="259"/>
      <c r="BI19" s="249"/>
      <c r="BJ19" s="249"/>
      <c r="BK19" s="249"/>
      <c r="BL19" s="260"/>
      <c r="BM19" s="259"/>
      <c r="BN19" s="249"/>
      <c r="BO19" s="249"/>
      <c r="BP19" s="249"/>
      <c r="BQ19" s="260"/>
      <c r="BR19" s="259"/>
      <c r="BS19" s="249"/>
      <c r="BT19" s="249"/>
      <c r="BU19" s="249"/>
      <c r="BV19" s="260"/>
      <c r="BW19" s="259"/>
      <c r="BX19" s="249"/>
      <c r="BY19" s="249"/>
      <c r="BZ19" s="249"/>
      <c r="CA19" s="260"/>
      <c r="CB19" s="259"/>
      <c r="CC19" s="249"/>
      <c r="CD19" s="249"/>
      <c r="CE19" s="249"/>
      <c r="CF19" s="260"/>
      <c r="CG19" s="259"/>
      <c r="CH19" s="249"/>
      <c r="CI19" s="249"/>
      <c r="CJ19" s="249"/>
      <c r="CK19" s="260"/>
      <c r="CL19" s="259"/>
      <c r="CM19" s="249"/>
      <c r="CN19" s="249"/>
      <c r="CO19" s="249"/>
      <c r="CP19" s="260"/>
      <c r="CQ19" s="259"/>
      <c r="CR19" s="249"/>
      <c r="CS19" s="249"/>
      <c r="CT19" s="249"/>
      <c r="CU19" s="260"/>
      <c r="CV19" s="259"/>
      <c r="CW19" s="249"/>
      <c r="CX19" s="249"/>
      <c r="CY19" s="249"/>
      <c r="CZ19" s="260"/>
      <c r="DA19" s="259"/>
      <c r="DB19" s="249"/>
      <c r="DC19" s="249"/>
      <c r="DD19" s="249"/>
      <c r="DE19" s="260"/>
      <c r="DF19" s="259"/>
      <c r="DG19" s="249"/>
      <c r="DH19" s="249"/>
      <c r="DI19" s="249"/>
      <c r="DJ19" s="260"/>
      <c r="DK19" s="259"/>
      <c r="DL19" s="249"/>
      <c r="DM19" s="249"/>
      <c r="DN19" s="249"/>
      <c r="DO19" s="328"/>
      <c r="DP19" s="352">
        <v>1</v>
      </c>
      <c r="DQ19" s="249">
        <v>100000</v>
      </c>
      <c r="DR19" s="249"/>
      <c r="DS19" s="249"/>
      <c r="DT19" s="249"/>
      <c r="DU19" s="249"/>
      <c r="DV19" s="249">
        <v>1</v>
      </c>
      <c r="DW19" s="249">
        <v>100000</v>
      </c>
      <c r="DX19" s="249"/>
      <c r="DY19" s="249"/>
      <c r="DZ19" s="249"/>
      <c r="EA19" s="249"/>
      <c r="EB19" s="249"/>
      <c r="EC19" s="249"/>
      <c r="ED19" s="249"/>
      <c r="EE19" s="249"/>
      <c r="EF19" s="420">
        <f t="shared" si="8"/>
        <v>1</v>
      </c>
      <c r="EG19" s="420">
        <f t="shared" si="8"/>
        <v>100000</v>
      </c>
      <c r="EH19" s="354"/>
      <c r="EI19" s="354"/>
      <c r="EJ19" s="354">
        <v>1</v>
      </c>
      <c r="EK19" s="354">
        <v>100000</v>
      </c>
      <c r="EL19" s="304"/>
      <c r="EM19" s="330"/>
      <c r="EN19" s="304"/>
      <c r="EO19" s="304"/>
      <c r="EP19" s="304"/>
      <c r="EQ19" s="304"/>
      <c r="ER19" s="304"/>
      <c r="ES19" s="304"/>
      <c r="ET19" s="304"/>
    </row>
    <row r="20" spans="1:150" ht="94.5">
      <c r="A20" s="443">
        <v>13</v>
      </c>
      <c r="B20" s="443" t="s">
        <v>3631</v>
      </c>
      <c r="C20" s="443" t="s">
        <v>3632</v>
      </c>
      <c r="D20" s="443" t="s">
        <v>524</v>
      </c>
      <c r="E20" s="444">
        <v>93500</v>
      </c>
      <c r="F20" s="444">
        <v>11000</v>
      </c>
      <c r="G20" s="353">
        <f t="shared" si="3"/>
        <v>104500</v>
      </c>
      <c r="H20" s="249">
        <v>20</v>
      </c>
      <c r="I20" s="442">
        <f t="shared" si="0"/>
        <v>822.9375</v>
      </c>
      <c r="J20" s="248">
        <f t="shared" si="1"/>
        <v>6047.9375</v>
      </c>
      <c r="K20" s="444" t="s">
        <v>3633</v>
      </c>
      <c r="L20" s="349">
        <v>7</v>
      </c>
      <c r="M20" s="442">
        <f t="shared" si="2"/>
        <v>5760.5625</v>
      </c>
      <c r="N20" s="248">
        <f t="shared" si="4"/>
        <v>42335.5625</v>
      </c>
      <c r="O20" s="249">
        <f t="shared" si="5"/>
        <v>0</v>
      </c>
      <c r="P20" s="249">
        <f t="shared" si="6"/>
        <v>0</v>
      </c>
      <c r="Q20" s="249">
        <f t="shared" si="6"/>
        <v>0</v>
      </c>
      <c r="R20" s="249">
        <f t="shared" si="6"/>
        <v>0</v>
      </c>
      <c r="S20" s="445" t="s">
        <v>3634</v>
      </c>
      <c r="T20" s="268"/>
      <c r="U20" s="249"/>
      <c r="V20" s="249"/>
      <c r="W20" s="249"/>
      <c r="X20" s="260">
        <f t="shared" si="9"/>
        <v>0</v>
      </c>
      <c r="Y20" s="259"/>
      <c r="Z20" s="249"/>
      <c r="AA20" s="249"/>
      <c r="AB20" s="249"/>
      <c r="AC20" s="260">
        <f t="shared" si="10"/>
        <v>0</v>
      </c>
      <c r="AD20" s="259"/>
      <c r="AE20" s="249"/>
      <c r="AF20" s="249"/>
      <c r="AG20" s="249"/>
      <c r="AH20" s="260">
        <f t="shared" si="7"/>
        <v>0</v>
      </c>
      <c r="AI20" s="259"/>
      <c r="AJ20" s="249"/>
      <c r="AK20" s="249"/>
      <c r="AL20" s="249"/>
      <c r="AM20" s="260"/>
      <c r="AN20" s="259"/>
      <c r="AO20" s="249"/>
      <c r="AP20" s="249"/>
      <c r="AQ20" s="249"/>
      <c r="AR20" s="260"/>
      <c r="AS20" s="259"/>
      <c r="AT20" s="249"/>
      <c r="AU20" s="249"/>
      <c r="AV20" s="249"/>
      <c r="AW20" s="260"/>
      <c r="AX20" s="259"/>
      <c r="AY20" s="249"/>
      <c r="AZ20" s="249"/>
      <c r="BA20" s="249"/>
      <c r="BB20" s="260"/>
      <c r="BC20" s="259"/>
      <c r="BD20" s="249"/>
      <c r="BE20" s="249"/>
      <c r="BF20" s="249"/>
      <c r="BG20" s="260"/>
      <c r="BH20" s="259"/>
      <c r="BI20" s="249"/>
      <c r="BJ20" s="249"/>
      <c r="BK20" s="249"/>
      <c r="BL20" s="260"/>
      <c r="BM20" s="259"/>
      <c r="BN20" s="249"/>
      <c r="BO20" s="249"/>
      <c r="BP20" s="249"/>
      <c r="BQ20" s="260"/>
      <c r="BR20" s="259"/>
      <c r="BS20" s="249"/>
      <c r="BT20" s="249"/>
      <c r="BU20" s="249"/>
      <c r="BV20" s="260"/>
      <c r="BW20" s="259"/>
      <c r="BX20" s="249"/>
      <c r="BY20" s="249"/>
      <c r="BZ20" s="249"/>
      <c r="CA20" s="260"/>
      <c r="CB20" s="259"/>
      <c r="CC20" s="249"/>
      <c r="CD20" s="249"/>
      <c r="CE20" s="249"/>
      <c r="CF20" s="260"/>
      <c r="CG20" s="259"/>
      <c r="CH20" s="249"/>
      <c r="CI20" s="249"/>
      <c r="CJ20" s="249"/>
      <c r="CK20" s="260"/>
      <c r="CL20" s="259"/>
      <c r="CM20" s="249"/>
      <c r="CN20" s="249"/>
      <c r="CO20" s="249"/>
      <c r="CP20" s="260"/>
      <c r="CQ20" s="259"/>
      <c r="CR20" s="249"/>
      <c r="CS20" s="249"/>
      <c r="CT20" s="249"/>
      <c r="CU20" s="260"/>
      <c r="CV20" s="259"/>
      <c r="CW20" s="249"/>
      <c r="CX20" s="249"/>
      <c r="CY20" s="249"/>
      <c r="CZ20" s="260"/>
      <c r="DA20" s="259"/>
      <c r="DB20" s="249"/>
      <c r="DC20" s="249"/>
      <c r="DD20" s="249"/>
      <c r="DE20" s="260"/>
      <c r="DF20" s="259"/>
      <c r="DG20" s="249"/>
      <c r="DH20" s="249"/>
      <c r="DI20" s="249"/>
      <c r="DJ20" s="260"/>
      <c r="DK20" s="259"/>
      <c r="DL20" s="249"/>
      <c r="DM20" s="249"/>
      <c r="DN20" s="249"/>
      <c r="DO20" s="328"/>
      <c r="DP20" s="352">
        <v>1</v>
      </c>
      <c r="DQ20" s="249">
        <v>104500</v>
      </c>
      <c r="DR20" s="249"/>
      <c r="DS20" s="249"/>
      <c r="DT20" s="249"/>
      <c r="DU20" s="249"/>
      <c r="DV20" s="249">
        <v>1</v>
      </c>
      <c r="DW20" s="249">
        <v>104500</v>
      </c>
      <c r="DX20" s="249"/>
      <c r="DY20" s="249"/>
      <c r="DZ20" s="249"/>
      <c r="EA20" s="249"/>
      <c r="EB20" s="249"/>
      <c r="EC20" s="249"/>
      <c r="ED20" s="249"/>
      <c r="EE20" s="249"/>
      <c r="EF20" s="420">
        <f t="shared" si="8"/>
        <v>1</v>
      </c>
      <c r="EG20" s="420">
        <f t="shared" si="8"/>
        <v>104500</v>
      </c>
      <c r="EH20" s="354"/>
      <c r="EI20" s="354"/>
      <c r="EJ20" s="354">
        <v>1</v>
      </c>
      <c r="EK20" s="354">
        <v>104500</v>
      </c>
      <c r="EL20" s="304"/>
      <c r="EM20" s="330"/>
      <c r="EN20" s="304"/>
      <c r="EO20" s="304"/>
      <c r="EP20" s="304"/>
      <c r="EQ20" s="304"/>
      <c r="ER20" s="304"/>
      <c r="ES20" s="304"/>
      <c r="ET20" s="304"/>
    </row>
    <row r="21" spans="1:150" ht="82.5">
      <c r="A21" s="443">
        <v>14</v>
      </c>
      <c r="B21" s="443" t="s">
        <v>3635</v>
      </c>
      <c r="C21" s="443" t="s">
        <v>3636</v>
      </c>
      <c r="D21" s="443" t="s">
        <v>524</v>
      </c>
      <c r="E21" s="444">
        <v>93500</v>
      </c>
      <c r="F21" s="444">
        <v>11000</v>
      </c>
      <c r="G21" s="353">
        <f t="shared" si="3"/>
        <v>104500</v>
      </c>
      <c r="H21" s="249">
        <v>20</v>
      </c>
      <c r="I21" s="442">
        <f t="shared" si="0"/>
        <v>822.9375</v>
      </c>
      <c r="J21" s="248">
        <f t="shared" si="1"/>
        <v>6047.9375</v>
      </c>
      <c r="K21" s="444" t="s">
        <v>3637</v>
      </c>
      <c r="L21" s="349">
        <v>7</v>
      </c>
      <c r="M21" s="442">
        <f t="shared" si="2"/>
        <v>5760.5625</v>
      </c>
      <c r="N21" s="248">
        <f t="shared" si="4"/>
        <v>42335.5625</v>
      </c>
      <c r="O21" s="249">
        <f t="shared" si="5"/>
        <v>0</v>
      </c>
      <c r="P21" s="249">
        <f t="shared" si="6"/>
        <v>0</v>
      </c>
      <c r="Q21" s="249">
        <f t="shared" si="6"/>
        <v>0</v>
      </c>
      <c r="R21" s="249">
        <f t="shared" si="6"/>
        <v>0</v>
      </c>
      <c r="S21" s="445" t="s">
        <v>3638</v>
      </c>
      <c r="T21" s="268"/>
      <c r="U21" s="249"/>
      <c r="V21" s="249"/>
      <c r="W21" s="249"/>
      <c r="X21" s="260">
        <f t="shared" si="9"/>
        <v>0</v>
      </c>
      <c r="Y21" s="259"/>
      <c r="Z21" s="249"/>
      <c r="AA21" s="249"/>
      <c r="AB21" s="249"/>
      <c r="AC21" s="260">
        <f t="shared" si="10"/>
        <v>0</v>
      </c>
      <c r="AD21" s="259"/>
      <c r="AE21" s="249"/>
      <c r="AF21" s="249"/>
      <c r="AG21" s="249"/>
      <c r="AH21" s="260">
        <f t="shared" si="7"/>
        <v>0</v>
      </c>
      <c r="AI21" s="259"/>
      <c r="AJ21" s="249"/>
      <c r="AK21" s="249"/>
      <c r="AL21" s="249"/>
      <c r="AM21" s="260"/>
      <c r="AN21" s="259"/>
      <c r="AO21" s="249"/>
      <c r="AP21" s="249"/>
      <c r="AQ21" s="249"/>
      <c r="AR21" s="260"/>
      <c r="AS21" s="259"/>
      <c r="AT21" s="249"/>
      <c r="AU21" s="249"/>
      <c r="AV21" s="249"/>
      <c r="AW21" s="260"/>
      <c r="AX21" s="259"/>
      <c r="AY21" s="249"/>
      <c r="AZ21" s="249"/>
      <c r="BA21" s="249"/>
      <c r="BB21" s="260"/>
      <c r="BC21" s="259"/>
      <c r="BD21" s="249"/>
      <c r="BE21" s="249"/>
      <c r="BF21" s="249"/>
      <c r="BG21" s="260"/>
      <c r="BH21" s="259"/>
      <c r="BI21" s="249"/>
      <c r="BJ21" s="249"/>
      <c r="BK21" s="249"/>
      <c r="BL21" s="260"/>
      <c r="BM21" s="259"/>
      <c r="BN21" s="249"/>
      <c r="BO21" s="249"/>
      <c r="BP21" s="249"/>
      <c r="BQ21" s="260"/>
      <c r="BR21" s="259"/>
      <c r="BS21" s="249"/>
      <c r="BT21" s="249"/>
      <c r="BU21" s="249"/>
      <c r="BV21" s="260"/>
      <c r="BW21" s="259"/>
      <c r="BX21" s="249"/>
      <c r="BY21" s="249"/>
      <c r="BZ21" s="249"/>
      <c r="CA21" s="260"/>
      <c r="CB21" s="259"/>
      <c r="CC21" s="249"/>
      <c r="CD21" s="249"/>
      <c r="CE21" s="249"/>
      <c r="CF21" s="260"/>
      <c r="CG21" s="259"/>
      <c r="CH21" s="249"/>
      <c r="CI21" s="249"/>
      <c r="CJ21" s="249"/>
      <c r="CK21" s="260"/>
      <c r="CL21" s="259"/>
      <c r="CM21" s="249"/>
      <c r="CN21" s="249"/>
      <c r="CO21" s="249"/>
      <c r="CP21" s="260"/>
      <c r="CQ21" s="259"/>
      <c r="CR21" s="249"/>
      <c r="CS21" s="249"/>
      <c r="CT21" s="249"/>
      <c r="CU21" s="260"/>
      <c r="CV21" s="259"/>
      <c r="CW21" s="249"/>
      <c r="CX21" s="249"/>
      <c r="CY21" s="249"/>
      <c r="CZ21" s="260"/>
      <c r="DA21" s="259"/>
      <c r="DB21" s="249"/>
      <c r="DC21" s="249"/>
      <c r="DD21" s="249"/>
      <c r="DE21" s="260"/>
      <c r="DF21" s="259"/>
      <c r="DG21" s="249"/>
      <c r="DH21" s="249"/>
      <c r="DI21" s="249"/>
      <c r="DJ21" s="260"/>
      <c r="DK21" s="259"/>
      <c r="DL21" s="249"/>
      <c r="DM21" s="249"/>
      <c r="DN21" s="249"/>
      <c r="DO21" s="328"/>
      <c r="DP21" s="352">
        <v>1</v>
      </c>
      <c r="DQ21" s="249">
        <v>104500</v>
      </c>
      <c r="DR21" s="249"/>
      <c r="DS21" s="249"/>
      <c r="DT21" s="249"/>
      <c r="DU21" s="249"/>
      <c r="DV21" s="249">
        <v>1</v>
      </c>
      <c r="DW21" s="249">
        <v>104500</v>
      </c>
      <c r="DX21" s="249"/>
      <c r="DY21" s="249"/>
      <c r="DZ21" s="249"/>
      <c r="EA21" s="249"/>
      <c r="EB21" s="249"/>
      <c r="EC21" s="249"/>
      <c r="ED21" s="249"/>
      <c r="EE21" s="249"/>
      <c r="EF21" s="420">
        <f t="shared" si="8"/>
        <v>1</v>
      </c>
      <c r="EG21" s="420">
        <f t="shared" si="8"/>
        <v>104500</v>
      </c>
      <c r="EH21" s="354"/>
      <c r="EI21" s="354"/>
      <c r="EJ21" s="354">
        <v>1</v>
      </c>
      <c r="EK21" s="354">
        <v>104500</v>
      </c>
      <c r="EL21" s="304"/>
      <c r="EM21" s="330"/>
      <c r="EN21" s="304"/>
      <c r="EO21" s="304"/>
      <c r="EP21" s="304"/>
      <c r="EQ21" s="304"/>
      <c r="ER21" s="304"/>
      <c r="ES21" s="304"/>
      <c r="ET21" s="304"/>
    </row>
    <row r="22" spans="1:150" ht="82.5">
      <c r="A22" s="443">
        <v>15</v>
      </c>
      <c r="B22" s="443" t="s">
        <v>3639</v>
      </c>
      <c r="C22" s="443" t="s">
        <v>3640</v>
      </c>
      <c r="D22" s="443" t="s">
        <v>3508</v>
      </c>
      <c r="E22" s="444">
        <v>42500</v>
      </c>
      <c r="F22" s="444">
        <v>5000</v>
      </c>
      <c r="G22" s="353">
        <f>SUM(E22:F22)</f>
        <v>47500</v>
      </c>
      <c r="H22" s="249">
        <v>20</v>
      </c>
      <c r="I22" s="442">
        <f t="shared" si="0"/>
        <v>374.0625</v>
      </c>
      <c r="J22" s="248">
        <f>SUM((G22*6*21)/(8*20*100))+(G22/20)</f>
        <v>2749.0625</v>
      </c>
      <c r="K22" s="444" t="s">
        <v>3641</v>
      </c>
      <c r="L22" s="349">
        <v>4</v>
      </c>
      <c r="M22" s="442">
        <f t="shared" si="2"/>
        <v>1496.25</v>
      </c>
      <c r="N22" s="248">
        <f>SUM(L22*J22)</f>
        <v>10996.25</v>
      </c>
      <c r="O22" s="249">
        <f>SUM(P22:Q22)</f>
        <v>0</v>
      </c>
      <c r="P22" s="249">
        <f t="shared" si="6"/>
        <v>0</v>
      </c>
      <c r="Q22" s="249">
        <f t="shared" si="6"/>
        <v>0</v>
      </c>
      <c r="R22" s="249">
        <f t="shared" si="6"/>
        <v>0</v>
      </c>
      <c r="S22" s="452" t="s">
        <v>3642</v>
      </c>
      <c r="T22" s="268"/>
      <c r="U22" s="249"/>
      <c r="V22" s="249"/>
      <c r="W22" s="249"/>
      <c r="X22" s="260">
        <f t="shared" si="9"/>
        <v>0</v>
      </c>
      <c r="Y22" s="259"/>
      <c r="Z22" s="249"/>
      <c r="AA22" s="249"/>
      <c r="AB22" s="249"/>
      <c r="AC22" s="260">
        <f t="shared" si="10"/>
        <v>0</v>
      </c>
      <c r="AD22" s="259"/>
      <c r="AE22" s="249"/>
      <c r="AF22" s="249"/>
      <c r="AG22" s="249"/>
      <c r="AH22" s="260">
        <f t="shared" si="7"/>
        <v>0</v>
      </c>
      <c r="AI22" s="259"/>
      <c r="AJ22" s="249"/>
      <c r="AK22" s="249"/>
      <c r="AL22" s="249"/>
      <c r="AM22" s="260"/>
      <c r="AN22" s="259"/>
      <c r="AO22" s="249"/>
      <c r="AP22" s="249"/>
      <c r="AQ22" s="249"/>
      <c r="AR22" s="260"/>
      <c r="AS22" s="259"/>
      <c r="AT22" s="249"/>
      <c r="AU22" s="249"/>
      <c r="AV22" s="249"/>
      <c r="AW22" s="260"/>
      <c r="AX22" s="259"/>
      <c r="AY22" s="249"/>
      <c r="AZ22" s="249"/>
      <c r="BA22" s="249"/>
      <c r="BB22" s="260"/>
      <c r="BC22" s="259"/>
      <c r="BD22" s="249"/>
      <c r="BE22" s="249"/>
      <c r="BF22" s="249"/>
      <c r="BG22" s="260"/>
      <c r="BH22" s="259"/>
      <c r="BI22" s="249"/>
      <c r="BJ22" s="249"/>
      <c r="BK22" s="249"/>
      <c r="BL22" s="260"/>
      <c r="BM22" s="259"/>
      <c r="BN22" s="249"/>
      <c r="BO22" s="249"/>
      <c r="BP22" s="249"/>
      <c r="BQ22" s="260"/>
      <c r="BR22" s="259"/>
      <c r="BS22" s="249"/>
      <c r="BT22" s="249"/>
      <c r="BU22" s="249"/>
      <c r="BV22" s="260"/>
      <c r="BW22" s="259"/>
      <c r="BX22" s="249"/>
      <c r="BY22" s="249"/>
      <c r="BZ22" s="249"/>
      <c r="CA22" s="260"/>
      <c r="CB22" s="259"/>
      <c r="CC22" s="249"/>
      <c r="CD22" s="249"/>
      <c r="CE22" s="249"/>
      <c r="CF22" s="260"/>
      <c r="CG22" s="259"/>
      <c r="CH22" s="249"/>
      <c r="CI22" s="249"/>
      <c r="CJ22" s="249"/>
      <c r="CK22" s="260"/>
      <c r="CL22" s="259"/>
      <c r="CM22" s="249"/>
      <c r="CN22" s="249"/>
      <c r="CO22" s="249"/>
      <c r="CP22" s="260"/>
      <c r="CQ22" s="259"/>
      <c r="CR22" s="249"/>
      <c r="CS22" s="249"/>
      <c r="CT22" s="249"/>
      <c r="CU22" s="260"/>
      <c r="CV22" s="259"/>
      <c r="CW22" s="249"/>
      <c r="CX22" s="249"/>
      <c r="CY22" s="249"/>
      <c r="CZ22" s="260"/>
      <c r="DA22" s="259"/>
      <c r="DB22" s="249"/>
      <c r="DC22" s="249"/>
      <c r="DD22" s="249"/>
      <c r="DE22" s="260"/>
      <c r="DF22" s="259"/>
      <c r="DG22" s="249"/>
      <c r="DH22" s="249"/>
      <c r="DI22" s="249"/>
      <c r="DJ22" s="260"/>
      <c r="DK22" s="259"/>
      <c r="DL22" s="249"/>
      <c r="DM22" s="249"/>
      <c r="DN22" s="249"/>
      <c r="DO22" s="328"/>
      <c r="DP22" s="352">
        <v>1</v>
      </c>
      <c r="DQ22" s="249">
        <v>47500</v>
      </c>
      <c r="DR22" s="249"/>
      <c r="DS22" s="249"/>
      <c r="DT22" s="249">
        <v>1</v>
      </c>
      <c r="DU22" s="249">
        <v>47500</v>
      </c>
      <c r="DV22" s="249"/>
      <c r="DW22" s="249"/>
      <c r="DX22" s="249"/>
      <c r="DY22" s="249"/>
      <c r="DZ22" s="249"/>
      <c r="EA22" s="249"/>
      <c r="EB22" s="249"/>
      <c r="EC22" s="249"/>
      <c r="ED22" s="249"/>
      <c r="EE22" s="249"/>
      <c r="EF22" s="420">
        <f t="shared" si="8"/>
        <v>1</v>
      </c>
      <c r="EG22" s="420">
        <f t="shared" si="8"/>
        <v>47500</v>
      </c>
      <c r="EH22" s="354"/>
      <c r="EI22" s="354"/>
      <c r="EJ22" s="354">
        <v>1</v>
      </c>
      <c r="EK22" s="354">
        <v>47500</v>
      </c>
      <c r="EL22" s="304"/>
      <c r="EM22" s="330"/>
      <c r="EN22" s="304"/>
      <c r="EO22" s="304"/>
      <c r="EP22" s="304"/>
      <c r="EQ22" s="304"/>
      <c r="ER22" s="304"/>
      <c r="ES22" s="304"/>
      <c r="ET22" s="304"/>
    </row>
    <row r="23" spans="1:150" ht="115.5">
      <c r="A23" s="443">
        <v>16</v>
      </c>
      <c r="B23" s="443" t="s">
        <v>3643</v>
      </c>
      <c r="C23" s="443" t="s">
        <v>3644</v>
      </c>
      <c r="D23" s="443" t="s">
        <v>3508</v>
      </c>
      <c r="E23" s="444">
        <v>42500</v>
      </c>
      <c r="F23" s="444">
        <v>5000</v>
      </c>
      <c r="G23" s="353">
        <f>SUM(E23:F23)</f>
        <v>47500</v>
      </c>
      <c r="H23" s="249">
        <v>20</v>
      </c>
      <c r="I23" s="442">
        <f t="shared" si="0"/>
        <v>374.0625</v>
      </c>
      <c r="J23" s="248">
        <f>SUM((G23*6*21)/(8*20*100))+(G23/20)</f>
        <v>2749.0625</v>
      </c>
      <c r="K23" s="444" t="s">
        <v>3645</v>
      </c>
      <c r="L23" s="349">
        <v>4</v>
      </c>
      <c r="M23" s="442">
        <f t="shared" si="2"/>
        <v>1496.25</v>
      </c>
      <c r="N23" s="248">
        <f>SUM(L23*J23)</f>
        <v>10996.25</v>
      </c>
      <c r="O23" s="249">
        <f>SUM(P23:Q23)</f>
        <v>10000</v>
      </c>
      <c r="P23" s="249">
        <f t="shared" si="6"/>
        <v>10000</v>
      </c>
      <c r="Q23" s="249">
        <f t="shared" si="6"/>
        <v>0</v>
      </c>
      <c r="R23" s="249">
        <f t="shared" si="6"/>
        <v>0</v>
      </c>
      <c r="S23" s="452" t="s">
        <v>3646</v>
      </c>
      <c r="T23" s="268" t="s">
        <v>3442</v>
      </c>
      <c r="U23" s="249">
        <v>10000</v>
      </c>
      <c r="V23" s="249"/>
      <c r="W23" s="249"/>
      <c r="X23" s="260">
        <f t="shared" si="9"/>
        <v>10000</v>
      </c>
      <c r="Y23" s="259"/>
      <c r="Z23" s="249"/>
      <c r="AA23" s="249"/>
      <c r="AB23" s="249"/>
      <c r="AC23" s="260">
        <f t="shared" si="10"/>
        <v>0</v>
      </c>
      <c r="AD23" s="259"/>
      <c r="AE23" s="249"/>
      <c r="AF23" s="249"/>
      <c r="AG23" s="249"/>
      <c r="AH23" s="260">
        <f t="shared" si="7"/>
        <v>0</v>
      </c>
      <c r="AI23" s="259"/>
      <c r="AJ23" s="249"/>
      <c r="AK23" s="249"/>
      <c r="AL23" s="249"/>
      <c r="AM23" s="260"/>
      <c r="AN23" s="259"/>
      <c r="AO23" s="249"/>
      <c r="AP23" s="249"/>
      <c r="AQ23" s="249"/>
      <c r="AR23" s="260"/>
      <c r="AS23" s="259"/>
      <c r="AT23" s="249"/>
      <c r="AU23" s="249"/>
      <c r="AV23" s="249"/>
      <c r="AW23" s="260"/>
      <c r="AX23" s="259"/>
      <c r="AY23" s="249"/>
      <c r="AZ23" s="249"/>
      <c r="BA23" s="249"/>
      <c r="BB23" s="260"/>
      <c r="BC23" s="259"/>
      <c r="BD23" s="249"/>
      <c r="BE23" s="249"/>
      <c r="BF23" s="249"/>
      <c r="BG23" s="260"/>
      <c r="BH23" s="259"/>
      <c r="BI23" s="249"/>
      <c r="BJ23" s="249"/>
      <c r="BK23" s="249"/>
      <c r="BL23" s="260"/>
      <c r="BM23" s="259"/>
      <c r="BN23" s="249"/>
      <c r="BO23" s="249"/>
      <c r="BP23" s="249"/>
      <c r="BQ23" s="260"/>
      <c r="BR23" s="259"/>
      <c r="BS23" s="249"/>
      <c r="BT23" s="249"/>
      <c r="BU23" s="249"/>
      <c r="BV23" s="260"/>
      <c r="BW23" s="259"/>
      <c r="BX23" s="249"/>
      <c r="BY23" s="249"/>
      <c r="BZ23" s="249"/>
      <c r="CA23" s="260"/>
      <c r="CB23" s="259"/>
      <c r="CC23" s="249"/>
      <c r="CD23" s="249"/>
      <c r="CE23" s="249"/>
      <c r="CF23" s="260"/>
      <c r="CG23" s="259"/>
      <c r="CH23" s="249"/>
      <c r="CI23" s="249"/>
      <c r="CJ23" s="249"/>
      <c r="CK23" s="260"/>
      <c r="CL23" s="259"/>
      <c r="CM23" s="249"/>
      <c r="CN23" s="249"/>
      <c r="CO23" s="249"/>
      <c r="CP23" s="260"/>
      <c r="CQ23" s="259"/>
      <c r="CR23" s="249"/>
      <c r="CS23" s="249"/>
      <c r="CT23" s="249"/>
      <c r="CU23" s="260"/>
      <c r="CV23" s="259"/>
      <c r="CW23" s="249"/>
      <c r="CX23" s="249"/>
      <c r="CY23" s="249"/>
      <c r="CZ23" s="260"/>
      <c r="DA23" s="259"/>
      <c r="DB23" s="249"/>
      <c r="DC23" s="249"/>
      <c r="DD23" s="249"/>
      <c r="DE23" s="260"/>
      <c r="DF23" s="259"/>
      <c r="DG23" s="249"/>
      <c r="DH23" s="249"/>
      <c r="DI23" s="249"/>
      <c r="DJ23" s="260"/>
      <c r="DK23" s="259"/>
      <c r="DL23" s="249"/>
      <c r="DM23" s="249"/>
      <c r="DN23" s="249"/>
      <c r="DO23" s="328"/>
      <c r="DP23" s="352">
        <v>1</v>
      </c>
      <c r="DQ23" s="249">
        <v>47500</v>
      </c>
      <c r="DR23" s="249"/>
      <c r="DS23" s="249"/>
      <c r="DT23" s="249">
        <v>1</v>
      </c>
      <c r="DU23" s="249">
        <v>47500</v>
      </c>
      <c r="DV23" s="249"/>
      <c r="DW23" s="249"/>
      <c r="DX23" s="249"/>
      <c r="DY23" s="249"/>
      <c r="DZ23" s="249"/>
      <c r="EA23" s="249"/>
      <c r="EB23" s="249"/>
      <c r="EC23" s="249"/>
      <c r="ED23" s="249"/>
      <c r="EE23" s="249"/>
      <c r="EF23" s="420">
        <f t="shared" si="8"/>
        <v>1</v>
      </c>
      <c r="EG23" s="420">
        <f t="shared" si="8"/>
        <v>47500</v>
      </c>
      <c r="EH23" s="354"/>
      <c r="EI23" s="354"/>
      <c r="EJ23" s="354">
        <v>1</v>
      </c>
      <c r="EK23" s="354">
        <v>47500</v>
      </c>
      <c r="EL23" s="304"/>
      <c r="EM23" s="330"/>
      <c r="EN23" s="304"/>
      <c r="EO23" s="304"/>
      <c r="EP23" s="304"/>
      <c r="EQ23" s="304"/>
      <c r="ER23" s="304"/>
      <c r="ES23" s="304"/>
      <c r="ET23" s="304"/>
    </row>
    <row r="24" spans="1:150" ht="99">
      <c r="A24" s="443">
        <v>17</v>
      </c>
      <c r="B24" s="443" t="s">
        <v>3647</v>
      </c>
      <c r="C24" s="443" t="s">
        <v>3648</v>
      </c>
      <c r="D24" s="443" t="s">
        <v>96</v>
      </c>
      <c r="E24" s="444">
        <v>25500</v>
      </c>
      <c r="F24" s="444">
        <v>3000</v>
      </c>
      <c r="G24" s="353">
        <f>SUM(E24:F24)</f>
        <v>28500</v>
      </c>
      <c r="H24" s="249">
        <v>20</v>
      </c>
      <c r="I24" s="442">
        <f t="shared" si="0"/>
        <v>224.4375</v>
      </c>
      <c r="J24" s="248">
        <f>SUM((G24*6*21)/(8*20*100))+(G24/20)</f>
        <v>1649.4375</v>
      </c>
      <c r="K24" s="444" t="s">
        <v>3649</v>
      </c>
      <c r="L24" s="349">
        <v>4</v>
      </c>
      <c r="M24" s="442">
        <f t="shared" si="2"/>
        <v>897.75</v>
      </c>
      <c r="N24" s="248">
        <f>SUM(L24*J24)</f>
        <v>6597.75</v>
      </c>
      <c r="O24" s="249">
        <f>SUM(P24:Q24)</f>
        <v>0</v>
      </c>
      <c r="P24" s="249">
        <f t="shared" ref="P24:R25" si="11">SUM(U24,Z24,AE24,AJ24,AO24,AT24,AY24,BD24,BI24,BN24,BS24,BX24,CC24,CH24,CM24,CR24,CW24,DB24,DG24,DL24)</f>
        <v>0</v>
      </c>
      <c r="Q24" s="249">
        <f t="shared" si="11"/>
        <v>0</v>
      </c>
      <c r="R24" s="249">
        <f t="shared" si="11"/>
        <v>0</v>
      </c>
      <c r="S24" s="452">
        <v>40360</v>
      </c>
      <c r="T24" s="268"/>
      <c r="U24" s="249"/>
      <c r="V24" s="249"/>
      <c r="W24" s="249"/>
      <c r="X24" s="260">
        <f t="shared" si="9"/>
        <v>0</v>
      </c>
      <c r="Y24" s="259"/>
      <c r="Z24" s="249"/>
      <c r="AA24" s="249"/>
      <c r="AB24" s="249"/>
      <c r="AC24" s="260">
        <f t="shared" si="10"/>
        <v>0</v>
      </c>
      <c r="AD24" s="259"/>
      <c r="AE24" s="249"/>
      <c r="AF24" s="249"/>
      <c r="AG24" s="249"/>
      <c r="AH24" s="260">
        <f t="shared" si="7"/>
        <v>0</v>
      </c>
      <c r="AI24" s="259"/>
      <c r="AJ24" s="249"/>
      <c r="AK24" s="249"/>
      <c r="AL24" s="249"/>
      <c r="AM24" s="260"/>
      <c r="AN24" s="259"/>
      <c r="AO24" s="249"/>
      <c r="AP24" s="249"/>
      <c r="AQ24" s="249"/>
      <c r="AR24" s="260"/>
      <c r="AS24" s="259"/>
      <c r="AT24" s="249"/>
      <c r="AU24" s="249"/>
      <c r="AV24" s="249"/>
      <c r="AW24" s="260"/>
      <c r="AX24" s="259"/>
      <c r="AY24" s="249"/>
      <c r="AZ24" s="249"/>
      <c r="BA24" s="249"/>
      <c r="BB24" s="260"/>
      <c r="BC24" s="259"/>
      <c r="BD24" s="249"/>
      <c r="BE24" s="249"/>
      <c r="BF24" s="249"/>
      <c r="BG24" s="260"/>
      <c r="BH24" s="259"/>
      <c r="BI24" s="249"/>
      <c r="BJ24" s="249"/>
      <c r="BK24" s="249"/>
      <c r="BL24" s="260"/>
      <c r="BM24" s="259"/>
      <c r="BN24" s="249"/>
      <c r="BO24" s="249"/>
      <c r="BP24" s="249"/>
      <c r="BQ24" s="260"/>
      <c r="BR24" s="259"/>
      <c r="BS24" s="249"/>
      <c r="BT24" s="249"/>
      <c r="BU24" s="249"/>
      <c r="BV24" s="260"/>
      <c r="BW24" s="259"/>
      <c r="BX24" s="249"/>
      <c r="BY24" s="249"/>
      <c r="BZ24" s="249"/>
      <c r="CA24" s="260"/>
      <c r="CB24" s="259"/>
      <c r="CC24" s="249"/>
      <c r="CD24" s="249"/>
      <c r="CE24" s="249"/>
      <c r="CF24" s="260"/>
      <c r="CG24" s="259"/>
      <c r="CH24" s="249"/>
      <c r="CI24" s="249"/>
      <c r="CJ24" s="249"/>
      <c r="CK24" s="260"/>
      <c r="CL24" s="259"/>
      <c r="CM24" s="249"/>
      <c r="CN24" s="249"/>
      <c r="CO24" s="249"/>
      <c r="CP24" s="260"/>
      <c r="CQ24" s="259"/>
      <c r="CR24" s="249"/>
      <c r="CS24" s="249"/>
      <c r="CT24" s="249"/>
      <c r="CU24" s="260"/>
      <c r="CV24" s="259"/>
      <c r="CW24" s="249"/>
      <c r="CX24" s="249"/>
      <c r="CY24" s="249"/>
      <c r="CZ24" s="260"/>
      <c r="DA24" s="259"/>
      <c r="DB24" s="249"/>
      <c r="DC24" s="249"/>
      <c r="DD24" s="249"/>
      <c r="DE24" s="260"/>
      <c r="DF24" s="259"/>
      <c r="DG24" s="249"/>
      <c r="DH24" s="249"/>
      <c r="DI24" s="249"/>
      <c r="DJ24" s="260"/>
      <c r="DK24" s="259"/>
      <c r="DL24" s="249"/>
      <c r="DM24" s="249"/>
      <c r="DN24" s="249"/>
      <c r="DO24" s="328"/>
      <c r="DP24" s="352">
        <v>1</v>
      </c>
      <c r="DQ24" s="249">
        <v>28500</v>
      </c>
      <c r="DR24" s="249"/>
      <c r="DS24" s="249"/>
      <c r="DT24" s="249"/>
      <c r="DU24" s="249"/>
      <c r="DV24" s="249">
        <v>1</v>
      </c>
      <c r="DW24" s="249">
        <v>28500</v>
      </c>
      <c r="DX24" s="249"/>
      <c r="DY24" s="249"/>
      <c r="DZ24" s="249"/>
      <c r="EA24" s="249"/>
      <c r="EB24" s="249"/>
      <c r="EC24" s="249"/>
      <c r="ED24" s="249"/>
      <c r="EE24" s="249"/>
      <c r="EF24" s="420">
        <f t="shared" ref="EF24:EG25" si="12">SUM(ED24,EB24,DZ24,DX24,DV24,DT24)</f>
        <v>1</v>
      </c>
      <c r="EG24" s="420">
        <f t="shared" si="12"/>
        <v>28500</v>
      </c>
      <c r="EH24" s="354">
        <v>1</v>
      </c>
      <c r="EI24" s="354">
        <v>28500</v>
      </c>
      <c r="EJ24" s="354"/>
      <c r="EK24" s="354"/>
      <c r="EL24" s="304"/>
      <c r="EM24" s="330"/>
      <c r="EN24" s="304"/>
      <c r="EO24" s="304"/>
      <c r="EP24" s="304"/>
      <c r="EQ24" s="304"/>
      <c r="ER24" s="304"/>
      <c r="ES24" s="304"/>
      <c r="ET24" s="304"/>
    </row>
    <row r="25" spans="1:150" ht="82.5">
      <c r="A25" s="443">
        <v>18</v>
      </c>
      <c r="B25" s="443" t="s">
        <v>3650</v>
      </c>
      <c r="C25" s="443" t="s">
        <v>3651</v>
      </c>
      <c r="D25" s="443" t="s">
        <v>3453</v>
      </c>
      <c r="E25" s="444">
        <v>34000</v>
      </c>
      <c r="F25" s="444">
        <v>4000</v>
      </c>
      <c r="G25" s="353">
        <f>SUM(E25:F25)</f>
        <v>38000</v>
      </c>
      <c r="H25" s="249">
        <v>20</v>
      </c>
      <c r="I25" s="442">
        <f t="shared" si="0"/>
        <v>299.25</v>
      </c>
      <c r="J25" s="248">
        <f>SUM((G25*6*21)/(8*20*100))+(G25/20)</f>
        <v>2199.25</v>
      </c>
      <c r="K25" s="444" t="s">
        <v>3652</v>
      </c>
      <c r="L25" s="349">
        <v>4</v>
      </c>
      <c r="M25" s="442">
        <f t="shared" si="2"/>
        <v>1197</v>
      </c>
      <c r="N25" s="248">
        <f>SUM(L25*J25)</f>
        <v>8797</v>
      </c>
      <c r="O25" s="249">
        <f>SUM(P25:Q25)</f>
        <v>0</v>
      </c>
      <c r="P25" s="249">
        <f t="shared" si="11"/>
        <v>0</v>
      </c>
      <c r="Q25" s="249">
        <f t="shared" si="11"/>
        <v>0</v>
      </c>
      <c r="R25" s="249">
        <f t="shared" si="11"/>
        <v>0</v>
      </c>
      <c r="S25" s="452" t="s">
        <v>3653</v>
      </c>
      <c r="T25" s="259"/>
      <c r="U25" s="249"/>
      <c r="V25" s="249"/>
      <c r="W25" s="249"/>
      <c r="X25" s="260">
        <f t="shared" si="9"/>
        <v>0</v>
      </c>
      <c r="Y25" s="259"/>
      <c r="Z25" s="249"/>
      <c r="AA25" s="249"/>
      <c r="AB25" s="249"/>
      <c r="AC25" s="260">
        <f t="shared" si="10"/>
        <v>0</v>
      </c>
      <c r="AD25" s="259"/>
      <c r="AE25" s="249"/>
      <c r="AF25" s="249"/>
      <c r="AG25" s="249"/>
      <c r="AH25" s="260">
        <f t="shared" si="7"/>
        <v>0</v>
      </c>
      <c r="AI25" s="259"/>
      <c r="AJ25" s="249"/>
      <c r="AK25" s="249"/>
      <c r="AL25" s="249"/>
      <c r="AM25" s="260"/>
      <c r="AN25" s="259"/>
      <c r="AO25" s="249"/>
      <c r="AP25" s="249"/>
      <c r="AQ25" s="249"/>
      <c r="AR25" s="260"/>
      <c r="AS25" s="259"/>
      <c r="AT25" s="249"/>
      <c r="AU25" s="249"/>
      <c r="AV25" s="249"/>
      <c r="AW25" s="260"/>
      <c r="AX25" s="259"/>
      <c r="AY25" s="249"/>
      <c r="AZ25" s="249"/>
      <c r="BA25" s="249"/>
      <c r="BB25" s="260"/>
      <c r="BC25" s="259"/>
      <c r="BD25" s="249"/>
      <c r="BE25" s="249"/>
      <c r="BF25" s="249"/>
      <c r="BG25" s="260"/>
      <c r="BH25" s="259"/>
      <c r="BI25" s="249"/>
      <c r="BJ25" s="249"/>
      <c r="BK25" s="249"/>
      <c r="BL25" s="260"/>
      <c r="BM25" s="259"/>
      <c r="BN25" s="249"/>
      <c r="BO25" s="249"/>
      <c r="BP25" s="249"/>
      <c r="BQ25" s="260"/>
      <c r="BR25" s="259"/>
      <c r="BS25" s="249"/>
      <c r="BT25" s="249"/>
      <c r="BU25" s="249"/>
      <c r="BV25" s="260"/>
      <c r="BW25" s="259"/>
      <c r="BX25" s="249"/>
      <c r="BY25" s="249"/>
      <c r="BZ25" s="249"/>
      <c r="CA25" s="260"/>
      <c r="CB25" s="259"/>
      <c r="CC25" s="249"/>
      <c r="CD25" s="249"/>
      <c r="CE25" s="249"/>
      <c r="CF25" s="260"/>
      <c r="CG25" s="259"/>
      <c r="CH25" s="249"/>
      <c r="CI25" s="249"/>
      <c r="CJ25" s="249"/>
      <c r="CK25" s="260"/>
      <c r="CL25" s="259"/>
      <c r="CM25" s="249"/>
      <c r="CN25" s="249"/>
      <c r="CO25" s="249"/>
      <c r="CP25" s="260"/>
      <c r="CQ25" s="259"/>
      <c r="CR25" s="249"/>
      <c r="CS25" s="249"/>
      <c r="CT25" s="249"/>
      <c r="CU25" s="260"/>
      <c r="CV25" s="259"/>
      <c r="CW25" s="249"/>
      <c r="CX25" s="249"/>
      <c r="CY25" s="249"/>
      <c r="CZ25" s="260"/>
      <c r="DA25" s="259"/>
      <c r="DB25" s="249"/>
      <c r="DC25" s="249"/>
      <c r="DD25" s="249"/>
      <c r="DE25" s="260"/>
      <c r="DF25" s="259"/>
      <c r="DG25" s="249"/>
      <c r="DH25" s="249"/>
      <c r="DI25" s="249"/>
      <c r="DJ25" s="260"/>
      <c r="DK25" s="259"/>
      <c r="DL25" s="249"/>
      <c r="DM25" s="249"/>
      <c r="DN25" s="249"/>
      <c r="DO25" s="328"/>
      <c r="DP25" s="352"/>
      <c r="DQ25" s="249"/>
      <c r="DR25" s="249">
        <v>1</v>
      </c>
      <c r="DS25" s="249">
        <v>38000</v>
      </c>
      <c r="DT25" s="249"/>
      <c r="DU25" s="249"/>
      <c r="DV25" s="249"/>
      <c r="DW25" s="249"/>
      <c r="DX25" s="249">
        <v>1</v>
      </c>
      <c r="DY25" s="249">
        <v>38000</v>
      </c>
      <c r="DZ25" s="249"/>
      <c r="EA25" s="249"/>
      <c r="EB25" s="249"/>
      <c r="EC25" s="249"/>
      <c r="ED25" s="249"/>
      <c r="EE25" s="249"/>
      <c r="EF25" s="420">
        <f t="shared" si="12"/>
        <v>1</v>
      </c>
      <c r="EG25" s="420">
        <f t="shared" si="12"/>
        <v>38000</v>
      </c>
      <c r="EH25" s="354"/>
      <c r="EI25" s="354"/>
      <c r="EJ25" s="354">
        <v>1</v>
      </c>
      <c r="EK25" s="354">
        <v>38000</v>
      </c>
      <c r="EL25" s="304"/>
      <c r="EM25" s="330"/>
      <c r="EN25" s="304"/>
      <c r="EO25" s="304"/>
      <c r="EP25" s="304"/>
      <c r="EQ25" s="304"/>
      <c r="ER25" s="304"/>
      <c r="ES25" s="304"/>
      <c r="ET25" s="304"/>
    </row>
    <row r="26" spans="1:150" ht="16.5">
      <c r="A26" s="453"/>
      <c r="B26" s="453" t="s">
        <v>3311</v>
      </c>
      <c r="C26" s="453"/>
      <c r="D26" s="453"/>
      <c r="E26" s="454">
        <f t="shared" ref="E26:AJ26" si="13">SUM(E8:E25)</f>
        <v>1313150</v>
      </c>
      <c r="F26" s="454">
        <f t="shared" si="13"/>
        <v>153900</v>
      </c>
      <c r="G26" s="454">
        <f t="shared" si="13"/>
        <v>1467050</v>
      </c>
      <c r="H26" s="454">
        <f t="shared" si="13"/>
        <v>360</v>
      </c>
      <c r="I26" s="454">
        <f t="shared" si="13"/>
        <v>11553.018749999999</v>
      </c>
      <c r="J26" s="454">
        <f t="shared" si="13"/>
        <v>84905.518750000003</v>
      </c>
      <c r="K26" s="454">
        <f t="shared" si="13"/>
        <v>0</v>
      </c>
      <c r="L26" s="455">
        <f t="shared" si="13"/>
        <v>146</v>
      </c>
      <c r="M26" s="456">
        <f t="shared" si="13"/>
        <v>92792.503125000003</v>
      </c>
      <c r="N26" s="454">
        <f t="shared" si="13"/>
        <v>681951.25312500005</v>
      </c>
      <c r="O26" s="454">
        <f t="shared" si="13"/>
        <v>83375</v>
      </c>
      <c r="P26" s="454">
        <f t="shared" si="13"/>
        <v>73332</v>
      </c>
      <c r="Q26" s="454">
        <f t="shared" si="13"/>
        <v>10043</v>
      </c>
      <c r="R26" s="454">
        <f t="shared" si="13"/>
        <v>0</v>
      </c>
      <c r="S26" s="454">
        <f t="shared" si="13"/>
        <v>80358</v>
      </c>
      <c r="T26" s="454">
        <f t="shared" si="13"/>
        <v>40215</v>
      </c>
      <c r="U26" s="454">
        <f t="shared" si="13"/>
        <v>39854</v>
      </c>
      <c r="V26" s="454">
        <f t="shared" si="13"/>
        <v>4733</v>
      </c>
      <c r="W26" s="454">
        <f t="shared" si="13"/>
        <v>0</v>
      </c>
      <c r="X26" s="454">
        <f t="shared" si="13"/>
        <v>44587</v>
      </c>
      <c r="Y26" s="454">
        <f t="shared" si="13"/>
        <v>120645</v>
      </c>
      <c r="Z26" s="454">
        <f t="shared" si="13"/>
        <v>27478</v>
      </c>
      <c r="AA26" s="454">
        <f t="shared" si="13"/>
        <v>4110</v>
      </c>
      <c r="AB26" s="454">
        <f t="shared" si="13"/>
        <v>0</v>
      </c>
      <c r="AC26" s="454">
        <f t="shared" si="13"/>
        <v>31588</v>
      </c>
      <c r="AD26" s="454">
        <f t="shared" si="13"/>
        <v>0</v>
      </c>
      <c r="AE26" s="454">
        <f t="shared" si="13"/>
        <v>6000</v>
      </c>
      <c r="AF26" s="454">
        <f t="shared" si="13"/>
        <v>1200</v>
      </c>
      <c r="AG26" s="454">
        <f t="shared" si="13"/>
        <v>0</v>
      </c>
      <c r="AH26" s="454">
        <f t="shared" si="13"/>
        <v>7200</v>
      </c>
      <c r="AI26" s="454">
        <f t="shared" si="13"/>
        <v>0</v>
      </c>
      <c r="AJ26" s="454">
        <f t="shared" si="13"/>
        <v>0</v>
      </c>
      <c r="AK26" s="454">
        <f t="shared" ref="AK26:BP26" si="14">SUM(AK8:AK25)</f>
        <v>0</v>
      </c>
      <c r="AL26" s="454">
        <f t="shared" si="14"/>
        <v>0</v>
      </c>
      <c r="AM26" s="454">
        <f t="shared" si="14"/>
        <v>0</v>
      </c>
      <c r="AN26" s="454">
        <f t="shared" si="14"/>
        <v>0</v>
      </c>
      <c r="AO26" s="454">
        <f t="shared" si="14"/>
        <v>0</v>
      </c>
      <c r="AP26" s="454">
        <f t="shared" si="14"/>
        <v>0</v>
      </c>
      <c r="AQ26" s="454">
        <f t="shared" si="14"/>
        <v>0</v>
      </c>
      <c r="AR26" s="454">
        <f t="shared" si="14"/>
        <v>0</v>
      </c>
      <c r="AS26" s="454">
        <f t="shared" si="14"/>
        <v>0</v>
      </c>
      <c r="AT26" s="454">
        <f t="shared" si="14"/>
        <v>0</v>
      </c>
      <c r="AU26" s="454">
        <f t="shared" si="14"/>
        <v>0</v>
      </c>
      <c r="AV26" s="454">
        <f t="shared" si="14"/>
        <v>0</v>
      </c>
      <c r="AW26" s="454">
        <f t="shared" si="14"/>
        <v>0</v>
      </c>
      <c r="AX26" s="454">
        <f t="shared" si="14"/>
        <v>0</v>
      </c>
      <c r="AY26" s="454">
        <f t="shared" si="14"/>
        <v>0</v>
      </c>
      <c r="AZ26" s="454">
        <f t="shared" si="14"/>
        <v>0</v>
      </c>
      <c r="BA26" s="454">
        <f t="shared" si="14"/>
        <v>0</v>
      </c>
      <c r="BB26" s="454">
        <f t="shared" si="14"/>
        <v>0</v>
      </c>
      <c r="BC26" s="454">
        <f t="shared" si="14"/>
        <v>0</v>
      </c>
      <c r="BD26" s="454">
        <f t="shared" si="14"/>
        <v>0</v>
      </c>
      <c r="BE26" s="454">
        <f t="shared" si="14"/>
        <v>0</v>
      </c>
      <c r="BF26" s="454">
        <f t="shared" si="14"/>
        <v>0</v>
      </c>
      <c r="BG26" s="454">
        <f t="shared" si="14"/>
        <v>0</v>
      </c>
      <c r="BH26" s="454">
        <f t="shared" si="14"/>
        <v>0</v>
      </c>
      <c r="BI26" s="454">
        <f t="shared" si="14"/>
        <v>0</v>
      </c>
      <c r="BJ26" s="454">
        <f t="shared" si="14"/>
        <v>0</v>
      </c>
      <c r="BK26" s="454">
        <f t="shared" si="14"/>
        <v>0</v>
      </c>
      <c r="BL26" s="454">
        <f t="shared" si="14"/>
        <v>0</v>
      </c>
      <c r="BM26" s="454">
        <f t="shared" si="14"/>
        <v>0</v>
      </c>
      <c r="BN26" s="454">
        <f t="shared" si="14"/>
        <v>0</v>
      </c>
      <c r="BO26" s="454">
        <f t="shared" si="14"/>
        <v>0</v>
      </c>
      <c r="BP26" s="454">
        <f t="shared" si="14"/>
        <v>0</v>
      </c>
      <c r="BQ26" s="454">
        <f t="shared" ref="BQ26:CV26" si="15">SUM(BQ8:BQ25)</f>
        <v>0</v>
      </c>
      <c r="BR26" s="454">
        <f t="shared" si="15"/>
        <v>0</v>
      </c>
      <c r="BS26" s="454">
        <f t="shared" si="15"/>
        <v>0</v>
      </c>
      <c r="BT26" s="454">
        <f t="shared" si="15"/>
        <v>0</v>
      </c>
      <c r="BU26" s="454">
        <f t="shared" si="15"/>
        <v>0</v>
      </c>
      <c r="BV26" s="454">
        <f t="shared" si="15"/>
        <v>0</v>
      </c>
      <c r="BW26" s="454">
        <f t="shared" si="15"/>
        <v>0</v>
      </c>
      <c r="BX26" s="454">
        <f t="shared" si="15"/>
        <v>0</v>
      </c>
      <c r="BY26" s="454">
        <f t="shared" si="15"/>
        <v>0</v>
      </c>
      <c r="BZ26" s="454">
        <f t="shared" si="15"/>
        <v>0</v>
      </c>
      <c r="CA26" s="454">
        <f t="shared" si="15"/>
        <v>0</v>
      </c>
      <c r="CB26" s="454">
        <f t="shared" si="15"/>
        <v>0</v>
      </c>
      <c r="CC26" s="454">
        <f t="shared" si="15"/>
        <v>0</v>
      </c>
      <c r="CD26" s="454">
        <f t="shared" si="15"/>
        <v>0</v>
      </c>
      <c r="CE26" s="454">
        <f t="shared" si="15"/>
        <v>0</v>
      </c>
      <c r="CF26" s="454">
        <f t="shared" si="15"/>
        <v>0</v>
      </c>
      <c r="CG26" s="454">
        <f t="shared" si="15"/>
        <v>0</v>
      </c>
      <c r="CH26" s="454">
        <f t="shared" si="15"/>
        <v>0</v>
      </c>
      <c r="CI26" s="454">
        <f t="shared" si="15"/>
        <v>0</v>
      </c>
      <c r="CJ26" s="454">
        <f t="shared" si="15"/>
        <v>0</v>
      </c>
      <c r="CK26" s="454">
        <f t="shared" si="15"/>
        <v>0</v>
      </c>
      <c r="CL26" s="454">
        <f t="shared" si="15"/>
        <v>0</v>
      </c>
      <c r="CM26" s="454">
        <f t="shared" si="15"/>
        <v>0</v>
      </c>
      <c r="CN26" s="454">
        <f t="shared" si="15"/>
        <v>0</v>
      </c>
      <c r="CO26" s="454">
        <f t="shared" si="15"/>
        <v>0</v>
      </c>
      <c r="CP26" s="454">
        <f t="shared" si="15"/>
        <v>0</v>
      </c>
      <c r="CQ26" s="454">
        <f t="shared" si="15"/>
        <v>0</v>
      </c>
      <c r="CR26" s="454">
        <f t="shared" si="15"/>
        <v>0</v>
      </c>
      <c r="CS26" s="454">
        <f t="shared" si="15"/>
        <v>0</v>
      </c>
      <c r="CT26" s="454">
        <f t="shared" si="15"/>
        <v>0</v>
      </c>
      <c r="CU26" s="454">
        <f t="shared" si="15"/>
        <v>0</v>
      </c>
      <c r="CV26" s="454">
        <f t="shared" si="15"/>
        <v>0</v>
      </c>
      <c r="CW26" s="454">
        <f t="shared" ref="CW26:EB26" si="16">SUM(CW8:CW25)</f>
        <v>0</v>
      </c>
      <c r="CX26" s="454">
        <f t="shared" si="16"/>
        <v>0</v>
      </c>
      <c r="CY26" s="454">
        <f t="shared" si="16"/>
        <v>0</v>
      </c>
      <c r="CZ26" s="454">
        <f t="shared" si="16"/>
        <v>0</v>
      </c>
      <c r="DA26" s="454">
        <f t="shared" si="16"/>
        <v>0</v>
      </c>
      <c r="DB26" s="454">
        <f t="shared" si="16"/>
        <v>0</v>
      </c>
      <c r="DC26" s="454">
        <f t="shared" si="16"/>
        <v>0</v>
      </c>
      <c r="DD26" s="454">
        <f t="shared" si="16"/>
        <v>0</v>
      </c>
      <c r="DE26" s="454">
        <f t="shared" si="16"/>
        <v>0</v>
      </c>
      <c r="DF26" s="454">
        <f t="shared" si="16"/>
        <v>0</v>
      </c>
      <c r="DG26" s="454">
        <f t="shared" si="16"/>
        <v>0</v>
      </c>
      <c r="DH26" s="454">
        <f t="shared" si="16"/>
        <v>0</v>
      </c>
      <c r="DI26" s="454">
        <f t="shared" si="16"/>
        <v>0</v>
      </c>
      <c r="DJ26" s="454">
        <f t="shared" si="16"/>
        <v>0</v>
      </c>
      <c r="DK26" s="454">
        <f t="shared" si="16"/>
        <v>0</v>
      </c>
      <c r="DL26" s="454">
        <f t="shared" si="16"/>
        <v>0</v>
      </c>
      <c r="DM26" s="454">
        <f t="shared" si="16"/>
        <v>0</v>
      </c>
      <c r="DN26" s="454">
        <f t="shared" si="16"/>
        <v>0</v>
      </c>
      <c r="DO26" s="454">
        <f t="shared" si="16"/>
        <v>0</v>
      </c>
      <c r="DP26" s="454">
        <f t="shared" si="16"/>
        <v>16</v>
      </c>
      <c r="DQ26" s="454">
        <f t="shared" si="16"/>
        <v>1225275</v>
      </c>
      <c r="DR26" s="454">
        <f t="shared" si="16"/>
        <v>2</v>
      </c>
      <c r="DS26" s="454">
        <f t="shared" si="16"/>
        <v>241775</v>
      </c>
      <c r="DT26" s="454">
        <f t="shared" si="16"/>
        <v>4</v>
      </c>
      <c r="DU26" s="454">
        <f t="shared" si="16"/>
        <v>180500</v>
      </c>
      <c r="DV26" s="454">
        <f t="shared" si="16"/>
        <v>8</v>
      </c>
      <c r="DW26" s="454">
        <f t="shared" si="16"/>
        <v>698500</v>
      </c>
      <c r="DX26" s="454">
        <f t="shared" si="16"/>
        <v>2</v>
      </c>
      <c r="DY26" s="454">
        <f t="shared" si="16"/>
        <v>85500</v>
      </c>
      <c r="DZ26" s="454">
        <f t="shared" si="16"/>
        <v>4</v>
      </c>
      <c r="EA26" s="454">
        <f t="shared" si="16"/>
        <v>502550</v>
      </c>
      <c r="EB26" s="454">
        <f t="shared" si="16"/>
        <v>0</v>
      </c>
      <c r="EC26" s="454">
        <f t="shared" ref="EC26:EK26" si="17">SUM(EC8:EC25)</f>
        <v>0</v>
      </c>
      <c r="ED26" s="454">
        <f t="shared" si="17"/>
        <v>0</v>
      </c>
      <c r="EE26" s="454">
        <f t="shared" si="17"/>
        <v>0</v>
      </c>
      <c r="EF26" s="454">
        <f t="shared" si="17"/>
        <v>18</v>
      </c>
      <c r="EG26" s="454">
        <f t="shared" si="17"/>
        <v>1467050</v>
      </c>
      <c r="EH26" s="454">
        <f t="shared" si="17"/>
        <v>2</v>
      </c>
      <c r="EI26" s="454">
        <f t="shared" si="17"/>
        <v>232275</v>
      </c>
      <c r="EJ26" s="454">
        <f t="shared" si="17"/>
        <v>16</v>
      </c>
      <c r="EK26" s="454">
        <f t="shared" si="17"/>
        <v>1234775</v>
      </c>
      <c r="EL26" s="457"/>
      <c r="EM26" s="458"/>
      <c r="EN26" s="457"/>
      <c r="EO26" s="457"/>
      <c r="EP26" s="457"/>
      <c r="EQ26" s="457"/>
      <c r="ER26" s="457"/>
      <c r="ES26" s="457"/>
      <c r="ET26" s="457"/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T22"/>
  <sheetViews>
    <sheetView topLeftCell="A18" workbookViewId="0">
      <selection activeCell="G8" sqref="G8:G21"/>
    </sheetView>
  </sheetViews>
  <sheetFormatPr defaultRowHeight="15"/>
  <sheetData>
    <row r="1" spans="1:150" ht="18">
      <c r="A1" s="587" t="s">
        <v>3275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430"/>
      <c r="M1" s="431"/>
      <c r="N1" s="432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387"/>
      <c r="AO1" s="387"/>
      <c r="AP1" s="387"/>
      <c r="AQ1" s="387"/>
      <c r="AR1" s="387"/>
      <c r="AS1" s="387"/>
      <c r="AT1" s="387"/>
      <c r="AU1" s="387"/>
      <c r="AV1" s="387"/>
      <c r="AW1" s="387"/>
      <c r="AX1" s="387"/>
      <c r="AY1" s="387"/>
      <c r="AZ1" s="387"/>
      <c r="BA1" s="387"/>
      <c r="BB1" s="387"/>
      <c r="BC1" s="387"/>
      <c r="BD1" s="387"/>
      <c r="BE1" s="387"/>
      <c r="BF1" s="387"/>
      <c r="BG1" s="387"/>
      <c r="BH1" s="387"/>
      <c r="BI1" s="387"/>
      <c r="BJ1" s="387"/>
      <c r="BK1" s="387"/>
      <c r="BL1" s="387"/>
      <c r="BM1" s="387"/>
      <c r="BN1" s="387"/>
      <c r="BO1" s="387"/>
      <c r="BP1" s="387"/>
      <c r="BQ1" s="387"/>
      <c r="BR1" s="387"/>
      <c r="BS1" s="387"/>
      <c r="BT1" s="387"/>
      <c r="BU1" s="387"/>
      <c r="BV1" s="387"/>
      <c r="BW1" s="387"/>
      <c r="BX1" s="387"/>
      <c r="BY1" s="387"/>
      <c r="BZ1" s="387"/>
      <c r="CA1" s="387"/>
      <c r="CB1" s="387"/>
      <c r="CC1" s="387"/>
      <c r="CD1" s="387"/>
      <c r="CE1" s="387"/>
      <c r="CF1" s="387"/>
      <c r="CG1" s="387"/>
      <c r="CH1" s="387"/>
      <c r="CI1" s="387"/>
      <c r="CJ1" s="387"/>
      <c r="CK1" s="387"/>
      <c r="CL1" s="387"/>
      <c r="CM1" s="387"/>
      <c r="CN1" s="387"/>
      <c r="CO1" s="387"/>
      <c r="CP1" s="387"/>
      <c r="CQ1" s="387"/>
      <c r="CR1" s="387"/>
      <c r="CS1" s="387"/>
      <c r="CT1" s="387"/>
      <c r="CU1" s="387"/>
      <c r="CV1" s="387"/>
      <c r="CW1" s="387"/>
      <c r="CX1" s="387"/>
      <c r="CY1" s="387"/>
      <c r="CZ1" s="387"/>
      <c r="DA1" s="387"/>
      <c r="DB1" s="387"/>
      <c r="DC1" s="387"/>
      <c r="DD1" s="387"/>
      <c r="DE1" s="387"/>
      <c r="DF1" s="387"/>
      <c r="DG1" s="387"/>
      <c r="DH1" s="387"/>
      <c r="DI1" s="387"/>
      <c r="DJ1" s="387"/>
      <c r="DK1" s="387"/>
      <c r="DL1" s="387"/>
      <c r="DM1" s="387"/>
      <c r="DN1" s="387"/>
      <c r="DO1" s="387"/>
      <c r="DP1" s="587" t="s">
        <v>3276</v>
      </c>
      <c r="DQ1" s="587"/>
      <c r="DR1" s="587"/>
      <c r="DS1" s="587"/>
      <c r="DT1" s="587"/>
      <c r="DU1" s="587"/>
      <c r="DV1" s="587"/>
      <c r="DW1" s="587"/>
      <c r="DX1" s="587"/>
      <c r="DY1" s="587"/>
      <c r="DZ1" s="587"/>
      <c r="EA1" s="587"/>
      <c r="EB1" s="587"/>
      <c r="EC1" s="587"/>
      <c r="ED1" s="587"/>
      <c r="EE1" s="387"/>
      <c r="EF1" s="387"/>
      <c r="EG1" s="387"/>
      <c r="EH1" s="387"/>
      <c r="EI1" s="387"/>
      <c r="EJ1" s="387"/>
      <c r="EK1" s="387"/>
      <c r="EL1" s="387"/>
      <c r="EM1" s="388"/>
      <c r="EN1" s="387"/>
      <c r="EO1" s="387"/>
      <c r="EP1" s="387"/>
      <c r="EQ1" s="387"/>
      <c r="ER1" s="387"/>
      <c r="ES1" s="387"/>
      <c r="ET1" s="387"/>
    </row>
    <row r="2" spans="1:150" ht="18">
      <c r="A2" s="592" t="s">
        <v>3556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430"/>
      <c r="M2" s="430"/>
      <c r="N2" s="433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4"/>
      <c r="AE2" s="430"/>
      <c r="AF2" s="430"/>
      <c r="AG2" s="430"/>
      <c r="AH2" s="430"/>
      <c r="AI2" s="430"/>
      <c r="AJ2" s="430"/>
      <c r="AK2" s="430"/>
      <c r="AL2" s="430"/>
      <c r="AM2" s="430"/>
      <c r="AN2" s="394"/>
      <c r="AO2" s="394"/>
      <c r="AP2" s="394"/>
      <c r="AQ2" s="394"/>
      <c r="AR2" s="394"/>
      <c r="AS2" s="394"/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F2" s="394"/>
      <c r="BG2" s="394"/>
      <c r="BH2" s="394"/>
      <c r="BI2" s="394"/>
      <c r="BJ2" s="394"/>
      <c r="BK2" s="394"/>
      <c r="BL2" s="394"/>
      <c r="BM2" s="394"/>
      <c r="BN2" s="394"/>
      <c r="BO2" s="394"/>
      <c r="BP2" s="394"/>
      <c r="BQ2" s="394"/>
      <c r="BR2" s="394"/>
      <c r="BS2" s="394"/>
      <c r="BT2" s="394"/>
      <c r="BU2" s="394"/>
      <c r="BV2" s="394"/>
      <c r="BW2" s="394"/>
      <c r="BX2" s="394"/>
      <c r="BY2" s="394"/>
      <c r="BZ2" s="394"/>
      <c r="CA2" s="394"/>
      <c r="CB2" s="394"/>
      <c r="CC2" s="394"/>
      <c r="CD2" s="394"/>
      <c r="CE2" s="394"/>
      <c r="CF2" s="394"/>
      <c r="CG2" s="394"/>
      <c r="CH2" s="394"/>
      <c r="CI2" s="394"/>
      <c r="CJ2" s="394"/>
      <c r="CK2" s="394"/>
      <c r="CL2" s="394"/>
      <c r="CM2" s="394"/>
      <c r="CN2" s="394"/>
      <c r="CO2" s="394"/>
      <c r="CP2" s="394"/>
      <c r="CQ2" s="394"/>
      <c r="CR2" s="394"/>
      <c r="CS2" s="394"/>
      <c r="CT2" s="394"/>
      <c r="CU2" s="394"/>
      <c r="CV2" s="394"/>
      <c r="CW2" s="394"/>
      <c r="CX2" s="394"/>
      <c r="CY2" s="394"/>
      <c r="CZ2" s="394"/>
      <c r="DA2" s="394"/>
      <c r="DB2" s="394"/>
      <c r="DC2" s="394"/>
      <c r="DD2" s="394"/>
      <c r="DE2" s="394"/>
      <c r="DF2" s="394"/>
      <c r="DG2" s="394"/>
      <c r="DH2" s="394"/>
      <c r="DI2" s="394"/>
      <c r="DJ2" s="394"/>
      <c r="DK2" s="394"/>
      <c r="DL2" s="394"/>
      <c r="DM2" s="394"/>
      <c r="DN2" s="394"/>
      <c r="DO2" s="394"/>
      <c r="DP2" s="395"/>
      <c r="DQ2" s="394"/>
      <c r="DR2" s="394"/>
      <c r="DS2" s="394"/>
      <c r="DT2" s="428" t="s">
        <v>3399</v>
      </c>
      <c r="DU2" s="428"/>
      <c r="DV2" s="394"/>
      <c r="DW2" s="394"/>
      <c r="DX2" s="394"/>
      <c r="DY2" s="394"/>
      <c r="DZ2" s="394"/>
      <c r="EA2" s="394"/>
      <c r="EB2" s="394"/>
      <c r="EC2" s="394"/>
      <c r="ED2" s="394"/>
      <c r="EE2" s="394"/>
      <c r="EF2" s="394"/>
      <c r="EG2" s="394"/>
      <c r="EH2" s="394"/>
      <c r="EI2" s="394"/>
      <c r="EJ2" s="394"/>
      <c r="EK2" s="394"/>
      <c r="EL2" s="394"/>
      <c r="EM2" s="395"/>
      <c r="EN2" s="394"/>
      <c r="EO2" s="394"/>
      <c r="EP2" s="394"/>
      <c r="EQ2" s="394"/>
      <c r="ER2" s="394"/>
      <c r="ES2" s="394"/>
      <c r="ET2" s="394"/>
    </row>
    <row r="3" spans="1:150" ht="15.75">
      <c r="A3" s="593" t="s">
        <v>3278</v>
      </c>
      <c r="B3" s="559" t="s">
        <v>3400</v>
      </c>
      <c r="C3" s="559" t="s">
        <v>3279</v>
      </c>
      <c r="D3" s="559" t="s">
        <v>3280</v>
      </c>
      <c r="E3" s="559" t="s">
        <v>3572</v>
      </c>
      <c r="F3" s="559" t="s">
        <v>3470</v>
      </c>
      <c r="G3" s="559" t="s">
        <v>3471</v>
      </c>
      <c r="H3" s="559" t="s">
        <v>3282</v>
      </c>
      <c r="I3" s="559" t="s">
        <v>3654</v>
      </c>
      <c r="J3" s="559" t="s">
        <v>3283</v>
      </c>
      <c r="K3" s="598" t="s">
        <v>3577</v>
      </c>
      <c r="L3" s="597" t="s">
        <v>3578</v>
      </c>
      <c r="M3" s="597" t="s">
        <v>3579</v>
      </c>
      <c r="N3" s="600" t="s">
        <v>3655</v>
      </c>
      <c r="O3" s="601" t="s">
        <v>3288</v>
      </c>
      <c r="P3" s="601"/>
      <c r="Q3" s="601"/>
      <c r="R3" s="11"/>
      <c r="S3" s="602" t="s">
        <v>3290</v>
      </c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  <c r="AE3" s="602"/>
      <c r="AF3" s="602"/>
      <c r="AG3" s="602"/>
      <c r="AH3" s="602"/>
      <c r="AI3" s="602"/>
      <c r="AJ3" s="602"/>
      <c r="AK3" s="602"/>
      <c r="AL3" s="602"/>
      <c r="AM3" s="602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435"/>
      <c r="DP3" s="397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</row>
    <row r="4" spans="1:150" ht="25.5">
      <c r="A4" s="594"/>
      <c r="B4" s="526"/>
      <c r="C4" s="559"/>
      <c r="D4" s="526"/>
      <c r="E4" s="595"/>
      <c r="F4" s="559"/>
      <c r="G4" s="559"/>
      <c r="H4" s="595"/>
      <c r="I4" s="559"/>
      <c r="J4" s="559"/>
      <c r="K4" s="599"/>
      <c r="L4" s="597"/>
      <c r="M4" s="597"/>
      <c r="N4" s="600"/>
      <c r="O4" s="601"/>
      <c r="P4" s="601"/>
      <c r="Q4" s="601"/>
      <c r="R4" s="436"/>
      <c r="S4" s="598" t="s">
        <v>3291</v>
      </c>
      <c r="T4" s="598"/>
      <c r="U4" s="598"/>
      <c r="V4" s="598"/>
      <c r="W4" s="598"/>
      <c r="X4" s="598"/>
      <c r="Y4" s="598" t="s">
        <v>3260</v>
      </c>
      <c r="Z4" s="598"/>
      <c r="AA4" s="598"/>
      <c r="AB4" s="598"/>
      <c r="AC4" s="598"/>
      <c r="AD4" s="598" t="s">
        <v>3292</v>
      </c>
      <c r="AE4" s="598"/>
      <c r="AF4" s="598"/>
      <c r="AG4" s="598"/>
      <c r="AH4" s="598"/>
      <c r="AI4" s="598" t="s">
        <v>3293</v>
      </c>
      <c r="AJ4" s="598"/>
      <c r="AK4" s="598"/>
      <c r="AL4" s="598"/>
      <c r="AM4" s="598"/>
      <c r="AN4" s="598" t="s">
        <v>3294</v>
      </c>
      <c r="AO4" s="598"/>
      <c r="AP4" s="598"/>
      <c r="AQ4" s="598"/>
      <c r="AR4" s="598"/>
      <c r="AS4" s="598" t="s">
        <v>3295</v>
      </c>
      <c r="AT4" s="598"/>
      <c r="AU4" s="598"/>
      <c r="AV4" s="598"/>
      <c r="AW4" s="598"/>
      <c r="AX4" s="598" t="s">
        <v>3296</v>
      </c>
      <c r="AY4" s="598"/>
      <c r="AZ4" s="598"/>
      <c r="BA4" s="598"/>
      <c r="BB4" s="598"/>
      <c r="BC4" s="598" t="s">
        <v>3297</v>
      </c>
      <c r="BD4" s="598"/>
      <c r="BE4" s="598"/>
      <c r="BF4" s="598"/>
      <c r="BG4" s="598"/>
      <c r="BH4" s="598" t="s">
        <v>3298</v>
      </c>
      <c r="BI4" s="598"/>
      <c r="BJ4" s="598"/>
      <c r="BK4" s="598"/>
      <c r="BL4" s="598"/>
      <c r="BM4" s="598" t="s">
        <v>3299</v>
      </c>
      <c r="BN4" s="598"/>
      <c r="BO4" s="598"/>
      <c r="BP4" s="598"/>
      <c r="BQ4" s="598"/>
      <c r="BR4" s="598" t="s">
        <v>3300</v>
      </c>
      <c r="BS4" s="598"/>
      <c r="BT4" s="598"/>
      <c r="BU4" s="598"/>
      <c r="BV4" s="598"/>
      <c r="BW4" s="598" t="s">
        <v>3301</v>
      </c>
      <c r="BX4" s="598"/>
      <c r="BY4" s="598"/>
      <c r="BZ4" s="598"/>
      <c r="CA4" s="598"/>
      <c r="CB4" s="598" t="s">
        <v>3302</v>
      </c>
      <c r="CC4" s="598"/>
      <c r="CD4" s="598"/>
      <c r="CE4" s="598"/>
      <c r="CF4" s="598"/>
      <c r="CG4" s="598" t="s">
        <v>3303</v>
      </c>
      <c r="CH4" s="598"/>
      <c r="CI4" s="598"/>
      <c r="CJ4" s="598"/>
      <c r="CK4" s="598"/>
      <c r="CL4" s="598" t="s">
        <v>3304</v>
      </c>
      <c r="CM4" s="598"/>
      <c r="CN4" s="598"/>
      <c r="CO4" s="598"/>
      <c r="CP4" s="598"/>
      <c r="CQ4" s="598" t="s">
        <v>3305</v>
      </c>
      <c r="CR4" s="598"/>
      <c r="CS4" s="598"/>
      <c r="CT4" s="598"/>
      <c r="CU4" s="598"/>
      <c r="CV4" s="598" t="s">
        <v>3306</v>
      </c>
      <c r="CW4" s="598"/>
      <c r="CX4" s="598"/>
      <c r="CY4" s="598"/>
      <c r="CZ4" s="598"/>
      <c r="DA4" s="598" t="s">
        <v>3307</v>
      </c>
      <c r="DB4" s="598"/>
      <c r="DC4" s="598"/>
      <c r="DD4" s="598"/>
      <c r="DE4" s="598"/>
      <c r="DF4" s="598" t="s">
        <v>3308</v>
      </c>
      <c r="DG4" s="598"/>
      <c r="DH4" s="598"/>
      <c r="DI4" s="598"/>
      <c r="DJ4" s="598"/>
      <c r="DK4" s="598" t="s">
        <v>3309</v>
      </c>
      <c r="DL4" s="598"/>
      <c r="DM4" s="598"/>
      <c r="DN4" s="598"/>
      <c r="DO4" s="598"/>
      <c r="DP4" s="586" t="s">
        <v>3310</v>
      </c>
      <c r="DQ4" s="586"/>
      <c r="DR4" s="586"/>
      <c r="DS4" s="586"/>
      <c r="DT4" s="586" t="s">
        <v>3408</v>
      </c>
      <c r="DU4" s="586"/>
      <c r="DV4" s="586"/>
      <c r="DW4" s="586"/>
      <c r="DX4" s="586"/>
      <c r="DY4" s="586"/>
      <c r="DZ4" s="586"/>
      <c r="EA4" s="586"/>
      <c r="EB4" s="586"/>
      <c r="EC4" s="586"/>
      <c r="ED4" s="586"/>
      <c r="EE4" s="586"/>
      <c r="EF4" s="399"/>
      <c r="EG4" s="399"/>
      <c r="EH4" s="399"/>
      <c r="EI4" s="429" t="s">
        <v>215</v>
      </c>
      <c r="EJ4" s="399"/>
      <c r="EK4" s="399" t="s">
        <v>224</v>
      </c>
      <c r="EL4" s="399"/>
      <c r="EM4" s="399" t="s">
        <v>3410</v>
      </c>
      <c r="EN4" s="399"/>
      <c r="EO4" s="399"/>
      <c r="EP4" s="399"/>
      <c r="EQ4" s="399"/>
      <c r="ER4" s="399"/>
      <c r="ES4" s="399"/>
      <c r="ET4" s="399"/>
    </row>
    <row r="5" spans="1:150" ht="25.5">
      <c r="A5" s="594"/>
      <c r="B5" s="526"/>
      <c r="C5" s="559"/>
      <c r="D5" s="526"/>
      <c r="E5" s="595"/>
      <c r="F5" s="559"/>
      <c r="G5" s="559"/>
      <c r="H5" s="595"/>
      <c r="I5" s="559"/>
      <c r="J5" s="559"/>
      <c r="K5" s="599"/>
      <c r="L5" s="597"/>
      <c r="M5" s="597"/>
      <c r="N5" s="600"/>
      <c r="O5" s="437" t="s">
        <v>3311</v>
      </c>
      <c r="P5" s="436" t="s">
        <v>3312</v>
      </c>
      <c r="Q5" s="436" t="s">
        <v>3313</v>
      </c>
      <c r="R5" s="436" t="s">
        <v>3470</v>
      </c>
      <c r="S5" s="438" t="s">
        <v>3559</v>
      </c>
      <c r="T5" s="438" t="s">
        <v>3315</v>
      </c>
      <c r="U5" s="439" t="s">
        <v>3428</v>
      </c>
      <c r="V5" s="439" t="s">
        <v>3313</v>
      </c>
      <c r="W5" s="439" t="s">
        <v>3470</v>
      </c>
      <c r="X5" s="436" t="s">
        <v>3311</v>
      </c>
      <c r="Y5" s="438" t="s">
        <v>3315</v>
      </c>
      <c r="Z5" s="439" t="s">
        <v>3428</v>
      </c>
      <c r="AA5" s="439" t="s">
        <v>3313</v>
      </c>
      <c r="AB5" s="439" t="s">
        <v>3470</v>
      </c>
      <c r="AC5" s="436" t="s">
        <v>3311</v>
      </c>
      <c r="AD5" s="438" t="s">
        <v>3315</v>
      </c>
      <c r="AE5" s="439" t="s">
        <v>3560</v>
      </c>
      <c r="AF5" s="439" t="s">
        <v>3313</v>
      </c>
      <c r="AG5" s="439" t="s">
        <v>3470</v>
      </c>
      <c r="AH5" s="436" t="s">
        <v>3311</v>
      </c>
      <c r="AI5" s="438" t="s">
        <v>3315</v>
      </c>
      <c r="AJ5" s="439" t="s">
        <v>3560</v>
      </c>
      <c r="AK5" s="439" t="s">
        <v>3313</v>
      </c>
      <c r="AL5" s="439" t="s">
        <v>3470</v>
      </c>
      <c r="AM5" s="436" t="s">
        <v>3311</v>
      </c>
      <c r="AN5" s="438" t="s">
        <v>3315</v>
      </c>
      <c r="AO5" s="439" t="s">
        <v>3560</v>
      </c>
      <c r="AP5" s="439" t="s">
        <v>3313</v>
      </c>
      <c r="AQ5" s="439" t="s">
        <v>3470</v>
      </c>
      <c r="AR5" s="436" t="s">
        <v>3311</v>
      </c>
      <c r="AS5" s="438" t="s">
        <v>3315</v>
      </c>
      <c r="AT5" s="439" t="s">
        <v>3560</v>
      </c>
      <c r="AU5" s="439" t="s">
        <v>3313</v>
      </c>
      <c r="AV5" s="439" t="s">
        <v>3470</v>
      </c>
      <c r="AW5" s="436" t="s">
        <v>3311</v>
      </c>
      <c r="AX5" s="438" t="s">
        <v>3315</v>
      </c>
      <c r="AY5" s="439" t="s">
        <v>3560</v>
      </c>
      <c r="AZ5" s="439" t="s">
        <v>3313</v>
      </c>
      <c r="BA5" s="439" t="s">
        <v>3470</v>
      </c>
      <c r="BB5" s="436" t="s">
        <v>3311</v>
      </c>
      <c r="BC5" s="438" t="s">
        <v>3315</v>
      </c>
      <c r="BD5" s="439" t="s">
        <v>3560</v>
      </c>
      <c r="BE5" s="439" t="s">
        <v>3313</v>
      </c>
      <c r="BF5" s="439" t="s">
        <v>3470</v>
      </c>
      <c r="BG5" s="436" t="s">
        <v>3311</v>
      </c>
      <c r="BH5" s="438" t="s">
        <v>3315</v>
      </c>
      <c r="BI5" s="439" t="s">
        <v>3560</v>
      </c>
      <c r="BJ5" s="439" t="s">
        <v>3313</v>
      </c>
      <c r="BK5" s="439" t="s">
        <v>3470</v>
      </c>
      <c r="BL5" s="436" t="s">
        <v>3311</v>
      </c>
      <c r="BM5" s="438" t="s">
        <v>3315</v>
      </c>
      <c r="BN5" s="439" t="s">
        <v>3560</v>
      </c>
      <c r="BO5" s="439" t="s">
        <v>3313</v>
      </c>
      <c r="BP5" s="439" t="s">
        <v>3470</v>
      </c>
      <c r="BQ5" s="436" t="s">
        <v>3311</v>
      </c>
      <c r="BR5" s="438" t="s">
        <v>3315</v>
      </c>
      <c r="BS5" s="439" t="s">
        <v>3560</v>
      </c>
      <c r="BT5" s="439" t="s">
        <v>3313</v>
      </c>
      <c r="BU5" s="439" t="s">
        <v>3470</v>
      </c>
      <c r="BV5" s="436" t="s">
        <v>3311</v>
      </c>
      <c r="BW5" s="438" t="s">
        <v>3315</v>
      </c>
      <c r="BX5" s="439" t="s">
        <v>3560</v>
      </c>
      <c r="BY5" s="439" t="s">
        <v>3313</v>
      </c>
      <c r="BZ5" s="439" t="s">
        <v>3470</v>
      </c>
      <c r="CA5" s="436" t="s">
        <v>3311</v>
      </c>
      <c r="CB5" s="438" t="s">
        <v>3315</v>
      </c>
      <c r="CC5" s="439" t="s">
        <v>3560</v>
      </c>
      <c r="CD5" s="439" t="s">
        <v>3313</v>
      </c>
      <c r="CE5" s="439" t="s">
        <v>3470</v>
      </c>
      <c r="CF5" s="436" t="s">
        <v>3311</v>
      </c>
      <c r="CG5" s="438" t="s">
        <v>3315</v>
      </c>
      <c r="CH5" s="439" t="s">
        <v>3560</v>
      </c>
      <c r="CI5" s="439" t="s">
        <v>3313</v>
      </c>
      <c r="CJ5" s="439" t="s">
        <v>3470</v>
      </c>
      <c r="CK5" s="436" t="s">
        <v>3311</v>
      </c>
      <c r="CL5" s="438" t="s">
        <v>3315</v>
      </c>
      <c r="CM5" s="439" t="s">
        <v>3560</v>
      </c>
      <c r="CN5" s="439" t="s">
        <v>3313</v>
      </c>
      <c r="CO5" s="439" t="s">
        <v>3470</v>
      </c>
      <c r="CP5" s="436" t="s">
        <v>3311</v>
      </c>
      <c r="CQ5" s="438" t="s">
        <v>3315</v>
      </c>
      <c r="CR5" s="439" t="s">
        <v>3560</v>
      </c>
      <c r="CS5" s="439" t="s">
        <v>3313</v>
      </c>
      <c r="CT5" s="439" t="s">
        <v>3470</v>
      </c>
      <c r="CU5" s="436" t="s">
        <v>3311</v>
      </c>
      <c r="CV5" s="438" t="s">
        <v>3315</v>
      </c>
      <c r="CW5" s="439" t="s">
        <v>3560</v>
      </c>
      <c r="CX5" s="439" t="s">
        <v>3313</v>
      </c>
      <c r="CY5" s="439" t="s">
        <v>3470</v>
      </c>
      <c r="CZ5" s="436" t="s">
        <v>3311</v>
      </c>
      <c r="DA5" s="438" t="s">
        <v>3315</v>
      </c>
      <c r="DB5" s="439" t="s">
        <v>3560</v>
      </c>
      <c r="DC5" s="439" t="s">
        <v>3313</v>
      </c>
      <c r="DD5" s="439" t="s">
        <v>3470</v>
      </c>
      <c r="DE5" s="436" t="s">
        <v>3311</v>
      </c>
      <c r="DF5" s="438" t="s">
        <v>3315</v>
      </c>
      <c r="DG5" s="439" t="s">
        <v>3560</v>
      </c>
      <c r="DH5" s="439" t="s">
        <v>3313</v>
      </c>
      <c r="DI5" s="439" t="s">
        <v>3470</v>
      </c>
      <c r="DJ5" s="436" t="s">
        <v>3311</v>
      </c>
      <c r="DK5" s="438" t="s">
        <v>3315</v>
      </c>
      <c r="DL5" s="439" t="s">
        <v>3560</v>
      </c>
      <c r="DM5" s="439" t="s">
        <v>3313</v>
      </c>
      <c r="DN5" s="439" t="s">
        <v>3470</v>
      </c>
      <c r="DO5" s="440" t="s">
        <v>3311</v>
      </c>
      <c r="DP5" s="397" t="s">
        <v>90</v>
      </c>
      <c r="DQ5" s="402" t="s">
        <v>3317</v>
      </c>
      <c r="DR5" s="402" t="s">
        <v>100</v>
      </c>
      <c r="DS5" s="402" t="s">
        <v>3317</v>
      </c>
      <c r="DT5" s="403" t="s">
        <v>3411</v>
      </c>
      <c r="DU5" s="402" t="s">
        <v>3317</v>
      </c>
      <c r="DV5" s="403" t="s">
        <v>3412</v>
      </c>
      <c r="DW5" s="402" t="s">
        <v>3317</v>
      </c>
      <c r="DX5" s="403" t="s">
        <v>3413</v>
      </c>
      <c r="DY5" s="402" t="s">
        <v>3317</v>
      </c>
      <c r="DZ5" s="403" t="s">
        <v>3414</v>
      </c>
      <c r="EA5" s="402" t="s">
        <v>3317</v>
      </c>
      <c r="EB5" s="403" t="s">
        <v>3415</v>
      </c>
      <c r="EC5" s="402" t="s">
        <v>3317</v>
      </c>
      <c r="ED5" s="403" t="s">
        <v>3416</v>
      </c>
      <c r="EE5" s="402" t="s">
        <v>3317</v>
      </c>
      <c r="EF5" s="404" t="s">
        <v>3417</v>
      </c>
      <c r="EG5" s="404" t="s">
        <v>3417</v>
      </c>
      <c r="EH5" s="115" t="s">
        <v>3487</v>
      </c>
      <c r="EI5" s="115" t="s">
        <v>3317</v>
      </c>
      <c r="EJ5" s="115" t="s">
        <v>3488</v>
      </c>
      <c r="EK5" s="115" t="s">
        <v>3317</v>
      </c>
      <c r="EL5" s="115"/>
      <c r="EM5" s="354" t="s">
        <v>89</v>
      </c>
      <c r="EN5" s="354" t="s">
        <v>3420</v>
      </c>
      <c r="EO5" s="354" t="s">
        <v>3421</v>
      </c>
      <c r="EP5" s="354" t="s">
        <v>3420</v>
      </c>
      <c r="EQ5" s="354" t="s">
        <v>172</v>
      </c>
      <c r="ER5" s="354" t="s">
        <v>3420</v>
      </c>
      <c r="ES5" s="354" t="s">
        <v>3422</v>
      </c>
      <c r="ET5" s="354" t="s">
        <v>660</v>
      </c>
    </row>
    <row r="6" spans="1:150">
      <c r="A6" s="405">
        <v>1</v>
      </c>
      <c r="B6" s="406">
        <v>2</v>
      </c>
      <c r="C6" s="406"/>
      <c r="D6" s="406">
        <v>3</v>
      </c>
      <c r="E6" s="407">
        <v>4</v>
      </c>
      <c r="F6" s="407">
        <v>5</v>
      </c>
      <c r="G6" s="407">
        <v>6</v>
      </c>
      <c r="H6" s="407">
        <v>5</v>
      </c>
      <c r="I6" s="407"/>
      <c r="J6" s="407">
        <v>6</v>
      </c>
      <c r="K6" s="407">
        <v>7</v>
      </c>
      <c r="L6" s="407">
        <v>8</v>
      </c>
      <c r="M6" s="407"/>
      <c r="N6" s="459">
        <v>9</v>
      </c>
      <c r="O6" s="407">
        <v>10</v>
      </c>
      <c r="P6" s="407"/>
      <c r="Q6" s="407"/>
      <c r="R6" s="407">
        <v>11</v>
      </c>
      <c r="S6" s="407">
        <v>6</v>
      </c>
      <c r="T6" s="407">
        <v>7</v>
      </c>
      <c r="U6" s="407">
        <v>8</v>
      </c>
      <c r="V6" s="407">
        <v>9</v>
      </c>
      <c r="W6" s="407"/>
      <c r="X6" s="407">
        <v>10</v>
      </c>
      <c r="Y6" s="407">
        <v>11</v>
      </c>
      <c r="Z6" s="407">
        <v>12</v>
      </c>
      <c r="AA6" s="407">
        <v>13</v>
      </c>
      <c r="AB6" s="407"/>
      <c r="AC6" s="407">
        <v>14</v>
      </c>
      <c r="AD6" s="407">
        <v>15</v>
      </c>
      <c r="AE6" s="407">
        <v>16</v>
      </c>
      <c r="AF6" s="407">
        <v>17</v>
      </c>
      <c r="AG6" s="407"/>
      <c r="AH6" s="407">
        <v>18</v>
      </c>
      <c r="AI6" s="407">
        <v>19</v>
      </c>
      <c r="AJ6" s="407">
        <v>20</v>
      </c>
      <c r="AK6" s="407">
        <v>21</v>
      </c>
      <c r="AL6" s="407"/>
      <c r="AM6" s="407">
        <v>22</v>
      </c>
      <c r="AN6" s="407">
        <v>19</v>
      </c>
      <c r="AO6" s="407">
        <v>20</v>
      </c>
      <c r="AP6" s="407">
        <v>21</v>
      </c>
      <c r="AQ6" s="407"/>
      <c r="AR6" s="407">
        <v>22</v>
      </c>
      <c r="AS6" s="407">
        <v>19</v>
      </c>
      <c r="AT6" s="407">
        <v>20</v>
      </c>
      <c r="AU6" s="407">
        <v>21</v>
      </c>
      <c r="AV6" s="407"/>
      <c r="AW6" s="407">
        <v>22</v>
      </c>
      <c r="AX6" s="407">
        <v>19</v>
      </c>
      <c r="AY6" s="407">
        <v>20</v>
      </c>
      <c r="AZ6" s="407">
        <v>21</v>
      </c>
      <c r="BA6" s="407"/>
      <c r="BB6" s="407">
        <v>22</v>
      </c>
      <c r="BC6" s="407">
        <v>19</v>
      </c>
      <c r="BD6" s="407">
        <v>20</v>
      </c>
      <c r="BE6" s="407">
        <v>21</v>
      </c>
      <c r="BF6" s="407"/>
      <c r="BG6" s="407">
        <v>22</v>
      </c>
      <c r="BH6" s="407">
        <v>19</v>
      </c>
      <c r="BI6" s="407">
        <v>20</v>
      </c>
      <c r="BJ6" s="407">
        <v>21</v>
      </c>
      <c r="BK6" s="407"/>
      <c r="BL6" s="407">
        <v>22</v>
      </c>
      <c r="BM6" s="407">
        <v>19</v>
      </c>
      <c r="BN6" s="407">
        <v>20</v>
      </c>
      <c r="BO6" s="407">
        <v>21</v>
      </c>
      <c r="BP6" s="407"/>
      <c r="BQ6" s="407">
        <v>22</v>
      </c>
      <c r="BR6" s="407">
        <v>19</v>
      </c>
      <c r="BS6" s="407">
        <v>20</v>
      </c>
      <c r="BT6" s="407">
        <v>21</v>
      </c>
      <c r="BU6" s="407"/>
      <c r="BV6" s="407">
        <v>22</v>
      </c>
      <c r="BW6" s="407">
        <v>19</v>
      </c>
      <c r="BX6" s="407">
        <v>20</v>
      </c>
      <c r="BY6" s="407">
        <v>21</v>
      </c>
      <c r="BZ6" s="407"/>
      <c r="CA6" s="407">
        <v>22</v>
      </c>
      <c r="CB6" s="407">
        <v>19</v>
      </c>
      <c r="CC6" s="407">
        <v>20</v>
      </c>
      <c r="CD6" s="407">
        <v>21</v>
      </c>
      <c r="CE6" s="407"/>
      <c r="CF6" s="407">
        <v>22</v>
      </c>
      <c r="CG6" s="407">
        <v>19</v>
      </c>
      <c r="CH6" s="407">
        <v>20</v>
      </c>
      <c r="CI6" s="407">
        <v>21</v>
      </c>
      <c r="CJ6" s="407"/>
      <c r="CK6" s="407">
        <v>22</v>
      </c>
      <c r="CL6" s="407">
        <v>19</v>
      </c>
      <c r="CM6" s="407">
        <v>20</v>
      </c>
      <c r="CN6" s="407">
        <v>21</v>
      </c>
      <c r="CO6" s="407"/>
      <c r="CP6" s="407">
        <v>22</v>
      </c>
      <c r="CQ6" s="407">
        <v>19</v>
      </c>
      <c r="CR6" s="407">
        <v>20</v>
      </c>
      <c r="CS6" s="407">
        <v>21</v>
      </c>
      <c r="CT6" s="407"/>
      <c r="CU6" s="407">
        <v>22</v>
      </c>
      <c r="CV6" s="407">
        <v>19</v>
      </c>
      <c r="CW6" s="407">
        <v>20</v>
      </c>
      <c r="CX6" s="407">
        <v>21</v>
      </c>
      <c r="CY6" s="407"/>
      <c r="CZ6" s="407">
        <v>22</v>
      </c>
      <c r="DA6" s="407">
        <v>19</v>
      </c>
      <c r="DB6" s="407">
        <v>20</v>
      </c>
      <c r="DC6" s="407">
        <v>21</v>
      </c>
      <c r="DD6" s="407"/>
      <c r="DE6" s="407">
        <v>22</v>
      </c>
      <c r="DF6" s="407">
        <v>19</v>
      </c>
      <c r="DG6" s="407">
        <v>20</v>
      </c>
      <c r="DH6" s="407">
        <v>21</v>
      </c>
      <c r="DI6" s="407"/>
      <c r="DJ6" s="407">
        <v>22</v>
      </c>
      <c r="DK6" s="407">
        <v>19</v>
      </c>
      <c r="DL6" s="407">
        <v>20</v>
      </c>
      <c r="DM6" s="407">
        <v>21</v>
      </c>
      <c r="DN6" s="407"/>
      <c r="DO6" s="409">
        <v>22</v>
      </c>
      <c r="DP6" s="397">
        <v>8</v>
      </c>
      <c r="DQ6" s="410">
        <v>9</v>
      </c>
      <c r="DR6" s="410">
        <v>10</v>
      </c>
      <c r="DS6" s="410">
        <v>11</v>
      </c>
      <c r="DT6" s="410">
        <v>12</v>
      </c>
      <c r="DU6" s="410">
        <v>13</v>
      </c>
      <c r="DV6" s="410">
        <v>14</v>
      </c>
      <c r="DW6" s="410">
        <v>15</v>
      </c>
      <c r="DX6" s="410">
        <v>16</v>
      </c>
      <c r="DY6" s="410">
        <v>17</v>
      </c>
      <c r="DZ6" s="410">
        <v>18</v>
      </c>
      <c r="EA6" s="410">
        <v>19</v>
      </c>
      <c r="EB6" s="410">
        <v>20</v>
      </c>
      <c r="EC6" s="410">
        <v>21</v>
      </c>
      <c r="ED6" s="410">
        <v>22</v>
      </c>
      <c r="EE6" s="410">
        <v>23</v>
      </c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</row>
    <row r="7" spans="1:150" ht="38.25">
      <c r="A7" s="256"/>
      <c r="B7" s="441" t="s">
        <v>3656</v>
      </c>
      <c r="C7" s="399"/>
      <c r="D7" s="399"/>
      <c r="E7" s="249"/>
      <c r="F7" s="249"/>
      <c r="G7" s="249"/>
      <c r="H7" s="249"/>
      <c r="I7" s="442">
        <f t="shared" ref="I7:I21" si="0">SUM(J7-G7/20)</f>
        <v>0</v>
      </c>
      <c r="J7" s="248">
        <f t="shared" ref="J7:J21" si="1">SUM((G7*6*21)/(8*20*100))+(G7/20)</f>
        <v>0</v>
      </c>
      <c r="K7" s="249"/>
      <c r="L7" s="349"/>
      <c r="M7" s="442">
        <f t="shared" ref="M7:M21" si="2">SUM(L7*I7)</f>
        <v>0</v>
      </c>
      <c r="N7" s="248"/>
      <c r="O7" s="249"/>
      <c r="P7" s="249"/>
      <c r="Q7" s="249"/>
      <c r="R7" s="248"/>
      <c r="S7" s="258"/>
      <c r="T7" s="259"/>
      <c r="U7" s="249"/>
      <c r="V7" s="249"/>
      <c r="W7" s="249"/>
      <c r="X7" s="260"/>
      <c r="Y7" s="259"/>
      <c r="Z7" s="249"/>
      <c r="AA7" s="249"/>
      <c r="AB7" s="249"/>
      <c r="AC7" s="260"/>
      <c r="AD7" s="259"/>
      <c r="AE7" s="249"/>
      <c r="AF7" s="249"/>
      <c r="AG7" s="249"/>
      <c r="AH7" s="260"/>
      <c r="AI7" s="259"/>
      <c r="AJ7" s="249"/>
      <c r="AK7" s="249"/>
      <c r="AL7" s="249"/>
      <c r="AM7" s="260"/>
      <c r="AN7" s="259"/>
      <c r="AO7" s="249"/>
      <c r="AP7" s="249"/>
      <c r="AQ7" s="249"/>
      <c r="AR7" s="260"/>
      <c r="AS7" s="259"/>
      <c r="AT7" s="249"/>
      <c r="AU7" s="249"/>
      <c r="AV7" s="249"/>
      <c r="AW7" s="260"/>
      <c r="AX7" s="259"/>
      <c r="AY7" s="249"/>
      <c r="AZ7" s="249"/>
      <c r="BA7" s="249"/>
      <c r="BB7" s="260"/>
      <c r="BC7" s="259"/>
      <c r="BD7" s="249"/>
      <c r="BE7" s="249"/>
      <c r="BF7" s="249"/>
      <c r="BG7" s="260"/>
      <c r="BH7" s="259"/>
      <c r="BI7" s="249"/>
      <c r="BJ7" s="249"/>
      <c r="BK7" s="249"/>
      <c r="BL7" s="260"/>
      <c r="BM7" s="259"/>
      <c r="BN7" s="249"/>
      <c r="BO7" s="249"/>
      <c r="BP7" s="249"/>
      <c r="BQ7" s="260"/>
      <c r="BR7" s="259"/>
      <c r="BS7" s="249"/>
      <c r="BT7" s="249"/>
      <c r="BU7" s="249"/>
      <c r="BV7" s="260"/>
      <c r="BW7" s="259"/>
      <c r="BX7" s="249"/>
      <c r="BY7" s="249"/>
      <c r="BZ7" s="249"/>
      <c r="CA7" s="260"/>
      <c r="CB7" s="259"/>
      <c r="CC7" s="249"/>
      <c r="CD7" s="249"/>
      <c r="CE7" s="249"/>
      <c r="CF7" s="260"/>
      <c r="CG7" s="259"/>
      <c r="CH7" s="249"/>
      <c r="CI7" s="249"/>
      <c r="CJ7" s="249"/>
      <c r="CK7" s="260"/>
      <c r="CL7" s="259"/>
      <c r="CM7" s="249"/>
      <c r="CN7" s="249"/>
      <c r="CO7" s="249"/>
      <c r="CP7" s="260"/>
      <c r="CQ7" s="259"/>
      <c r="CR7" s="249"/>
      <c r="CS7" s="249"/>
      <c r="CT7" s="249"/>
      <c r="CU7" s="260"/>
      <c r="CV7" s="259"/>
      <c r="CW7" s="249"/>
      <c r="CX7" s="249"/>
      <c r="CY7" s="249"/>
      <c r="CZ7" s="260"/>
      <c r="DA7" s="259"/>
      <c r="DB7" s="249"/>
      <c r="DC7" s="249"/>
      <c r="DD7" s="249"/>
      <c r="DE7" s="260"/>
      <c r="DF7" s="259"/>
      <c r="DG7" s="249"/>
      <c r="DH7" s="249"/>
      <c r="DI7" s="249"/>
      <c r="DJ7" s="260"/>
      <c r="DK7" s="259"/>
      <c r="DL7" s="249"/>
      <c r="DM7" s="249"/>
      <c r="DN7" s="249"/>
      <c r="DO7" s="328"/>
      <c r="DP7" s="352"/>
      <c r="DQ7" s="249"/>
      <c r="DR7" s="249"/>
      <c r="DS7" s="249"/>
      <c r="DT7" s="249"/>
      <c r="DU7" s="249"/>
      <c r="DV7" s="249"/>
      <c r="DW7" s="249"/>
      <c r="DX7" s="249"/>
      <c r="DY7" s="249"/>
      <c r="DZ7" s="249"/>
      <c r="EA7" s="249"/>
      <c r="EB7" s="249"/>
      <c r="EC7" s="249"/>
      <c r="ED7" s="249"/>
      <c r="EE7" s="249"/>
      <c r="EF7" s="249"/>
      <c r="EG7" s="249"/>
      <c r="EH7" s="354"/>
      <c r="EI7" s="354"/>
      <c r="EJ7" s="354"/>
      <c r="EK7" s="354"/>
      <c r="EL7" s="115"/>
      <c r="EM7" s="115"/>
      <c r="EN7" s="115"/>
      <c r="EO7" s="115"/>
      <c r="EP7" s="115"/>
      <c r="EQ7" s="115"/>
      <c r="ER7" s="115"/>
      <c r="ES7" s="115"/>
      <c r="ET7" s="115"/>
    </row>
    <row r="8" spans="1:150" ht="66">
      <c r="A8" s="443">
        <v>1</v>
      </c>
      <c r="B8" s="443" t="s">
        <v>3657</v>
      </c>
      <c r="C8" s="443" t="s">
        <v>3658</v>
      </c>
      <c r="D8" s="453" t="s">
        <v>3659</v>
      </c>
      <c r="E8" s="444">
        <v>21250</v>
      </c>
      <c r="F8" s="444">
        <v>2500</v>
      </c>
      <c r="G8" s="353">
        <f t="shared" ref="G8:G21" si="3">SUM(E8:F8)</f>
        <v>23750</v>
      </c>
      <c r="H8" s="249"/>
      <c r="I8" s="442">
        <f t="shared" si="0"/>
        <v>187.03125</v>
      </c>
      <c r="J8" s="248">
        <f t="shared" si="1"/>
        <v>1374.53125</v>
      </c>
      <c r="K8" s="460" t="s">
        <v>3660</v>
      </c>
      <c r="L8" s="349">
        <v>3</v>
      </c>
      <c r="M8" s="442">
        <f t="shared" si="2"/>
        <v>561.09375</v>
      </c>
      <c r="N8" s="248">
        <f t="shared" ref="N8:N21" si="4">SUM(L8*J8)</f>
        <v>4123.59375</v>
      </c>
      <c r="O8" s="249">
        <f t="shared" ref="O8:O21" si="5">SUM(P8:Q8)</f>
        <v>0</v>
      </c>
      <c r="P8" s="249">
        <f t="shared" ref="P8:R21" si="6">SUM(U8,Z8,AE8,AJ8,AO8,AT8,AY8,BD8,BI8,BN8,BS8,BX8,CC8,CH8,CM8,CR8,CW8,DB8,DG8,DL8)</f>
        <v>0</v>
      </c>
      <c r="Q8" s="249">
        <f t="shared" si="6"/>
        <v>0</v>
      </c>
      <c r="R8" s="249">
        <f t="shared" si="6"/>
        <v>0</v>
      </c>
      <c r="S8" s="452" t="s">
        <v>3661</v>
      </c>
      <c r="T8" s="259"/>
      <c r="U8" s="249"/>
      <c r="V8" s="249"/>
      <c r="W8" s="249"/>
      <c r="X8" s="260">
        <f>SUM(U8:W8)</f>
        <v>0</v>
      </c>
      <c r="Y8" s="259"/>
      <c r="Z8" s="249"/>
      <c r="AA8" s="249"/>
      <c r="AB8" s="249"/>
      <c r="AC8" s="260"/>
      <c r="AD8" s="259"/>
      <c r="AE8" s="249"/>
      <c r="AF8" s="249"/>
      <c r="AG8" s="249"/>
      <c r="AH8" s="260"/>
      <c r="AI8" s="259"/>
      <c r="AJ8" s="249"/>
      <c r="AK8" s="249"/>
      <c r="AL8" s="249"/>
      <c r="AM8" s="260"/>
      <c r="AN8" s="259"/>
      <c r="AO8" s="249"/>
      <c r="AP8" s="249"/>
      <c r="AQ8" s="249"/>
      <c r="AR8" s="260"/>
      <c r="AS8" s="259"/>
      <c r="AT8" s="249"/>
      <c r="AU8" s="249"/>
      <c r="AV8" s="249"/>
      <c r="AW8" s="260"/>
      <c r="AX8" s="259"/>
      <c r="AY8" s="249"/>
      <c r="AZ8" s="249"/>
      <c r="BA8" s="249"/>
      <c r="BB8" s="260"/>
      <c r="BC8" s="259"/>
      <c r="BD8" s="249"/>
      <c r="BE8" s="249"/>
      <c r="BF8" s="249"/>
      <c r="BG8" s="260"/>
      <c r="BH8" s="259"/>
      <c r="BI8" s="249"/>
      <c r="BJ8" s="249"/>
      <c r="BK8" s="249"/>
      <c r="BL8" s="260"/>
      <c r="BM8" s="259"/>
      <c r="BN8" s="249"/>
      <c r="BO8" s="249"/>
      <c r="BP8" s="249"/>
      <c r="BQ8" s="260"/>
      <c r="BR8" s="259"/>
      <c r="BS8" s="249"/>
      <c r="BT8" s="249"/>
      <c r="BU8" s="249"/>
      <c r="BV8" s="260"/>
      <c r="BW8" s="259"/>
      <c r="BX8" s="249"/>
      <c r="BY8" s="249"/>
      <c r="BZ8" s="249"/>
      <c r="CA8" s="260"/>
      <c r="CB8" s="259"/>
      <c r="CC8" s="249"/>
      <c r="CD8" s="249"/>
      <c r="CE8" s="249"/>
      <c r="CF8" s="260"/>
      <c r="CG8" s="259"/>
      <c r="CH8" s="249"/>
      <c r="CI8" s="249"/>
      <c r="CJ8" s="249"/>
      <c r="CK8" s="260"/>
      <c r="CL8" s="259"/>
      <c r="CM8" s="249"/>
      <c r="CN8" s="249"/>
      <c r="CO8" s="249"/>
      <c r="CP8" s="260"/>
      <c r="CQ8" s="259"/>
      <c r="CR8" s="249"/>
      <c r="CS8" s="249"/>
      <c r="CT8" s="249"/>
      <c r="CU8" s="260"/>
      <c r="CV8" s="259"/>
      <c r="CW8" s="249"/>
      <c r="CX8" s="249"/>
      <c r="CY8" s="249"/>
      <c r="CZ8" s="260"/>
      <c r="DA8" s="259"/>
      <c r="DB8" s="249"/>
      <c r="DC8" s="249"/>
      <c r="DD8" s="249"/>
      <c r="DE8" s="260"/>
      <c r="DF8" s="259"/>
      <c r="DG8" s="249"/>
      <c r="DH8" s="249"/>
      <c r="DI8" s="249"/>
      <c r="DJ8" s="260"/>
      <c r="DK8" s="259"/>
      <c r="DL8" s="249"/>
      <c r="DM8" s="249"/>
      <c r="DN8" s="249"/>
      <c r="DO8" s="328"/>
      <c r="DP8" s="352">
        <v>1</v>
      </c>
      <c r="DQ8" s="249">
        <v>23750</v>
      </c>
      <c r="DR8" s="249"/>
      <c r="DS8" s="249"/>
      <c r="DT8" s="249"/>
      <c r="DU8" s="249"/>
      <c r="DV8" s="249"/>
      <c r="DW8" s="249"/>
      <c r="DX8" s="249">
        <v>1</v>
      </c>
      <c r="DY8" s="249">
        <v>23750</v>
      </c>
      <c r="DZ8" s="249"/>
      <c r="EA8" s="249"/>
      <c r="EB8" s="249"/>
      <c r="EC8" s="249"/>
      <c r="ED8" s="249"/>
      <c r="EE8" s="249"/>
      <c r="EF8" s="420">
        <f t="shared" ref="EF8:EG21" si="7">SUM(ED8,EB8,DZ8,DX8,DV8,DT8)</f>
        <v>1</v>
      </c>
      <c r="EG8" s="420">
        <f t="shared" si="7"/>
        <v>23750</v>
      </c>
      <c r="EH8" s="354">
        <v>1</v>
      </c>
      <c r="EI8" s="354">
        <v>23750</v>
      </c>
      <c r="EJ8" s="354"/>
      <c r="EK8" s="354"/>
      <c r="EL8" s="115"/>
      <c r="EM8" s="115"/>
      <c r="EN8" s="115"/>
      <c r="EO8" s="115"/>
      <c r="EP8" s="115"/>
      <c r="EQ8" s="115"/>
      <c r="ER8" s="115"/>
      <c r="ES8" s="115"/>
      <c r="ET8" s="115"/>
    </row>
    <row r="9" spans="1:150" ht="115.5">
      <c r="A9" s="443">
        <v>2</v>
      </c>
      <c r="B9" s="443" t="s">
        <v>3662</v>
      </c>
      <c r="C9" s="443" t="s">
        <v>3663</v>
      </c>
      <c r="D9" s="453" t="s">
        <v>209</v>
      </c>
      <c r="E9" s="444">
        <v>25500</v>
      </c>
      <c r="F9" s="444">
        <v>3000</v>
      </c>
      <c r="G9" s="353">
        <f t="shared" si="3"/>
        <v>28500</v>
      </c>
      <c r="H9" s="249"/>
      <c r="I9" s="442">
        <f t="shared" si="0"/>
        <v>224.4375</v>
      </c>
      <c r="J9" s="248">
        <f t="shared" si="1"/>
        <v>1649.4375</v>
      </c>
      <c r="K9" s="460" t="s">
        <v>3664</v>
      </c>
      <c r="L9" s="349">
        <v>2</v>
      </c>
      <c r="M9" s="442">
        <f t="shared" si="2"/>
        <v>448.875</v>
      </c>
      <c r="N9" s="248">
        <f t="shared" si="4"/>
        <v>3298.875</v>
      </c>
      <c r="O9" s="249">
        <f t="shared" si="5"/>
        <v>0</v>
      </c>
      <c r="P9" s="249">
        <f t="shared" si="6"/>
        <v>0</v>
      </c>
      <c r="Q9" s="249">
        <f t="shared" si="6"/>
        <v>0</v>
      </c>
      <c r="R9" s="249">
        <f t="shared" si="6"/>
        <v>0</v>
      </c>
      <c r="S9" s="452">
        <v>40490</v>
      </c>
      <c r="T9" s="268"/>
      <c r="U9" s="249"/>
      <c r="V9" s="249"/>
      <c r="W9" s="249"/>
      <c r="X9" s="260">
        <f t="shared" ref="X9:X15" si="8">SUM(U9:W9)</f>
        <v>0</v>
      </c>
      <c r="Y9" s="259"/>
      <c r="Z9" s="249"/>
      <c r="AA9" s="249"/>
      <c r="AB9" s="249"/>
      <c r="AC9" s="260"/>
      <c r="AD9" s="259"/>
      <c r="AE9" s="249"/>
      <c r="AF9" s="249"/>
      <c r="AG9" s="249"/>
      <c r="AH9" s="260"/>
      <c r="AI9" s="259"/>
      <c r="AJ9" s="249"/>
      <c r="AK9" s="249"/>
      <c r="AL9" s="249"/>
      <c r="AM9" s="260"/>
      <c r="AN9" s="259"/>
      <c r="AO9" s="249"/>
      <c r="AP9" s="249"/>
      <c r="AQ9" s="249"/>
      <c r="AR9" s="260"/>
      <c r="AS9" s="259"/>
      <c r="AT9" s="249"/>
      <c r="AU9" s="249"/>
      <c r="AV9" s="249"/>
      <c r="AW9" s="260"/>
      <c r="AX9" s="259"/>
      <c r="AY9" s="249"/>
      <c r="AZ9" s="249"/>
      <c r="BA9" s="249"/>
      <c r="BB9" s="260"/>
      <c r="BC9" s="259"/>
      <c r="BD9" s="249"/>
      <c r="BE9" s="249"/>
      <c r="BF9" s="249"/>
      <c r="BG9" s="260"/>
      <c r="BH9" s="259"/>
      <c r="BI9" s="249"/>
      <c r="BJ9" s="249"/>
      <c r="BK9" s="249"/>
      <c r="BL9" s="260"/>
      <c r="BM9" s="259"/>
      <c r="BN9" s="249"/>
      <c r="BO9" s="249"/>
      <c r="BP9" s="249"/>
      <c r="BQ9" s="260"/>
      <c r="BR9" s="259"/>
      <c r="BS9" s="249"/>
      <c r="BT9" s="249"/>
      <c r="BU9" s="249"/>
      <c r="BV9" s="260"/>
      <c r="BW9" s="259"/>
      <c r="BX9" s="249"/>
      <c r="BY9" s="249"/>
      <c r="BZ9" s="249"/>
      <c r="CA9" s="260"/>
      <c r="CB9" s="259"/>
      <c r="CC9" s="249"/>
      <c r="CD9" s="249"/>
      <c r="CE9" s="249"/>
      <c r="CF9" s="260"/>
      <c r="CG9" s="259"/>
      <c r="CH9" s="249"/>
      <c r="CI9" s="249"/>
      <c r="CJ9" s="249"/>
      <c r="CK9" s="260"/>
      <c r="CL9" s="259"/>
      <c r="CM9" s="249"/>
      <c r="CN9" s="249"/>
      <c r="CO9" s="249"/>
      <c r="CP9" s="260"/>
      <c r="CQ9" s="259"/>
      <c r="CR9" s="249"/>
      <c r="CS9" s="249"/>
      <c r="CT9" s="249"/>
      <c r="CU9" s="260"/>
      <c r="CV9" s="259"/>
      <c r="CW9" s="249"/>
      <c r="CX9" s="249"/>
      <c r="CY9" s="249"/>
      <c r="CZ9" s="260"/>
      <c r="DA9" s="259"/>
      <c r="DB9" s="249"/>
      <c r="DC9" s="249"/>
      <c r="DD9" s="249"/>
      <c r="DE9" s="260"/>
      <c r="DF9" s="259"/>
      <c r="DG9" s="249"/>
      <c r="DH9" s="249"/>
      <c r="DI9" s="249"/>
      <c r="DJ9" s="260"/>
      <c r="DK9" s="259"/>
      <c r="DL9" s="249"/>
      <c r="DM9" s="249"/>
      <c r="DN9" s="249"/>
      <c r="DO9" s="328"/>
      <c r="DP9" s="352">
        <v>1</v>
      </c>
      <c r="DQ9" s="249">
        <v>28500</v>
      </c>
      <c r="DR9" s="249"/>
      <c r="DS9" s="249"/>
      <c r="DT9" s="249"/>
      <c r="DU9" s="249"/>
      <c r="DV9" s="249">
        <v>1</v>
      </c>
      <c r="DW9" s="249">
        <v>28500</v>
      </c>
      <c r="DX9" s="249"/>
      <c r="DY9" s="249"/>
      <c r="DZ9" s="249"/>
      <c r="EA9" s="249"/>
      <c r="EB9" s="249"/>
      <c r="EC9" s="249"/>
      <c r="ED9" s="249"/>
      <c r="EE9" s="249"/>
      <c r="EF9" s="420">
        <f t="shared" si="7"/>
        <v>1</v>
      </c>
      <c r="EG9" s="420">
        <f t="shared" si="7"/>
        <v>28500</v>
      </c>
      <c r="EH9" s="354"/>
      <c r="EI9" s="354"/>
      <c r="EJ9" s="354">
        <v>1</v>
      </c>
      <c r="EK9" s="354">
        <v>28500</v>
      </c>
      <c r="EL9" s="115"/>
      <c r="EM9" s="115"/>
      <c r="EN9" s="115"/>
      <c r="EO9" s="115"/>
      <c r="EP9" s="115"/>
      <c r="EQ9" s="115"/>
      <c r="ER9" s="115"/>
      <c r="ES9" s="115"/>
      <c r="ET9" s="115"/>
    </row>
    <row r="10" spans="1:150" ht="99">
      <c r="A10" s="443">
        <v>3</v>
      </c>
      <c r="B10" s="443" t="s">
        <v>3665</v>
      </c>
      <c r="C10" s="443" t="s">
        <v>3666</v>
      </c>
      <c r="D10" s="453" t="s">
        <v>3381</v>
      </c>
      <c r="E10" s="444">
        <v>21250</v>
      </c>
      <c r="F10" s="444">
        <v>2500</v>
      </c>
      <c r="G10" s="353">
        <f t="shared" si="3"/>
        <v>23750</v>
      </c>
      <c r="H10" s="249"/>
      <c r="I10" s="442">
        <f t="shared" si="0"/>
        <v>187.03125</v>
      </c>
      <c r="J10" s="248">
        <f t="shared" si="1"/>
        <v>1374.53125</v>
      </c>
      <c r="K10" s="460" t="s">
        <v>3667</v>
      </c>
      <c r="L10" s="349">
        <v>2</v>
      </c>
      <c r="M10" s="442">
        <f t="shared" si="2"/>
        <v>374.0625</v>
      </c>
      <c r="N10" s="248">
        <f t="shared" si="4"/>
        <v>2749.0625</v>
      </c>
      <c r="O10" s="249">
        <f t="shared" si="5"/>
        <v>0</v>
      </c>
      <c r="P10" s="249">
        <f t="shared" si="6"/>
        <v>0</v>
      </c>
      <c r="Q10" s="249">
        <f t="shared" si="6"/>
        <v>0</v>
      </c>
      <c r="R10" s="249">
        <f t="shared" si="6"/>
        <v>0</v>
      </c>
      <c r="S10" s="452">
        <v>40490</v>
      </c>
      <c r="T10" s="259"/>
      <c r="U10" s="249"/>
      <c r="V10" s="249"/>
      <c r="W10" s="249"/>
      <c r="X10" s="260">
        <f t="shared" si="8"/>
        <v>0</v>
      </c>
      <c r="Y10" s="259"/>
      <c r="Z10" s="249"/>
      <c r="AA10" s="249"/>
      <c r="AB10" s="249"/>
      <c r="AC10" s="260"/>
      <c r="AD10" s="259"/>
      <c r="AE10" s="249"/>
      <c r="AF10" s="249"/>
      <c r="AG10" s="249"/>
      <c r="AH10" s="260"/>
      <c r="AI10" s="259"/>
      <c r="AJ10" s="249"/>
      <c r="AK10" s="249"/>
      <c r="AL10" s="249"/>
      <c r="AM10" s="260"/>
      <c r="AN10" s="259"/>
      <c r="AO10" s="249"/>
      <c r="AP10" s="249"/>
      <c r="AQ10" s="249"/>
      <c r="AR10" s="260"/>
      <c r="AS10" s="259"/>
      <c r="AT10" s="249"/>
      <c r="AU10" s="249"/>
      <c r="AV10" s="249"/>
      <c r="AW10" s="260"/>
      <c r="AX10" s="259"/>
      <c r="AY10" s="249"/>
      <c r="AZ10" s="249"/>
      <c r="BA10" s="249"/>
      <c r="BB10" s="260"/>
      <c r="BC10" s="259"/>
      <c r="BD10" s="249"/>
      <c r="BE10" s="249"/>
      <c r="BF10" s="249"/>
      <c r="BG10" s="260"/>
      <c r="BH10" s="259"/>
      <c r="BI10" s="249"/>
      <c r="BJ10" s="249"/>
      <c r="BK10" s="249"/>
      <c r="BL10" s="260"/>
      <c r="BM10" s="259"/>
      <c r="BN10" s="249"/>
      <c r="BO10" s="249"/>
      <c r="BP10" s="249"/>
      <c r="BQ10" s="260"/>
      <c r="BR10" s="259"/>
      <c r="BS10" s="249"/>
      <c r="BT10" s="249"/>
      <c r="BU10" s="249"/>
      <c r="BV10" s="260"/>
      <c r="BW10" s="259"/>
      <c r="BX10" s="249"/>
      <c r="BY10" s="249"/>
      <c r="BZ10" s="249"/>
      <c r="CA10" s="260"/>
      <c r="CB10" s="259"/>
      <c r="CC10" s="249"/>
      <c r="CD10" s="249"/>
      <c r="CE10" s="249"/>
      <c r="CF10" s="260"/>
      <c r="CG10" s="259"/>
      <c r="CH10" s="249"/>
      <c r="CI10" s="249"/>
      <c r="CJ10" s="249"/>
      <c r="CK10" s="260"/>
      <c r="CL10" s="259"/>
      <c r="CM10" s="249"/>
      <c r="CN10" s="249"/>
      <c r="CO10" s="249"/>
      <c r="CP10" s="260"/>
      <c r="CQ10" s="259"/>
      <c r="CR10" s="249"/>
      <c r="CS10" s="249"/>
      <c r="CT10" s="249"/>
      <c r="CU10" s="260"/>
      <c r="CV10" s="259"/>
      <c r="CW10" s="249"/>
      <c r="CX10" s="249"/>
      <c r="CY10" s="249"/>
      <c r="CZ10" s="260"/>
      <c r="DA10" s="259"/>
      <c r="DB10" s="249"/>
      <c r="DC10" s="249"/>
      <c r="DD10" s="249"/>
      <c r="DE10" s="260"/>
      <c r="DF10" s="259"/>
      <c r="DG10" s="249"/>
      <c r="DH10" s="249"/>
      <c r="DI10" s="249"/>
      <c r="DJ10" s="260"/>
      <c r="DK10" s="259"/>
      <c r="DL10" s="249"/>
      <c r="DM10" s="249"/>
      <c r="DN10" s="249"/>
      <c r="DO10" s="328"/>
      <c r="DP10" s="352">
        <v>1</v>
      </c>
      <c r="DQ10" s="249">
        <v>23750</v>
      </c>
      <c r="DR10" s="249"/>
      <c r="DS10" s="249"/>
      <c r="DT10" s="249"/>
      <c r="DU10" s="249"/>
      <c r="DV10" s="249">
        <v>1</v>
      </c>
      <c r="DW10" s="249">
        <v>23750</v>
      </c>
      <c r="DX10" s="249"/>
      <c r="DY10" s="249"/>
      <c r="DZ10" s="249"/>
      <c r="EA10" s="249"/>
      <c r="EB10" s="249"/>
      <c r="EC10" s="249"/>
      <c r="ED10" s="249"/>
      <c r="EE10" s="249"/>
      <c r="EF10" s="420">
        <f t="shared" si="7"/>
        <v>1</v>
      </c>
      <c r="EG10" s="420">
        <f t="shared" si="7"/>
        <v>23750</v>
      </c>
      <c r="EH10" s="354"/>
      <c r="EI10" s="354"/>
      <c r="EJ10" s="354">
        <v>1</v>
      </c>
      <c r="EK10" s="354">
        <v>23750</v>
      </c>
      <c r="EL10" s="115"/>
      <c r="EM10" s="115"/>
      <c r="EN10" s="115"/>
      <c r="EO10" s="115"/>
      <c r="EP10" s="115"/>
      <c r="EQ10" s="115"/>
      <c r="ER10" s="115"/>
      <c r="ES10" s="115"/>
      <c r="ET10" s="115"/>
    </row>
    <row r="11" spans="1:150" ht="66">
      <c r="A11" s="443">
        <v>4</v>
      </c>
      <c r="B11" s="443" t="s">
        <v>3668</v>
      </c>
      <c r="C11" s="443" t="s">
        <v>3669</v>
      </c>
      <c r="D11" s="453" t="s">
        <v>150</v>
      </c>
      <c r="E11" s="444">
        <v>42500</v>
      </c>
      <c r="F11" s="444">
        <v>5000</v>
      </c>
      <c r="G11" s="353">
        <f t="shared" si="3"/>
        <v>47500</v>
      </c>
      <c r="H11" s="249"/>
      <c r="I11" s="442">
        <f t="shared" si="0"/>
        <v>374.0625</v>
      </c>
      <c r="J11" s="248">
        <f t="shared" si="1"/>
        <v>2749.0625</v>
      </c>
      <c r="K11" s="460" t="s">
        <v>3670</v>
      </c>
      <c r="L11" s="349">
        <v>2</v>
      </c>
      <c r="M11" s="442">
        <f t="shared" si="2"/>
        <v>748.125</v>
      </c>
      <c r="N11" s="248">
        <f t="shared" si="4"/>
        <v>5498.125</v>
      </c>
      <c r="O11" s="249">
        <f t="shared" si="5"/>
        <v>0</v>
      </c>
      <c r="P11" s="249">
        <f t="shared" si="6"/>
        <v>0</v>
      </c>
      <c r="Q11" s="249">
        <f t="shared" si="6"/>
        <v>0</v>
      </c>
      <c r="R11" s="249">
        <f t="shared" si="6"/>
        <v>0</v>
      </c>
      <c r="S11" s="452">
        <v>40430</v>
      </c>
      <c r="T11" s="259"/>
      <c r="U11" s="249"/>
      <c r="V11" s="249"/>
      <c r="W11" s="249"/>
      <c r="X11" s="260">
        <f t="shared" si="8"/>
        <v>0</v>
      </c>
      <c r="Y11" s="259"/>
      <c r="Z11" s="249"/>
      <c r="AA11" s="249"/>
      <c r="AB11" s="249"/>
      <c r="AC11" s="260"/>
      <c r="AD11" s="259"/>
      <c r="AE11" s="249"/>
      <c r="AF11" s="249"/>
      <c r="AG11" s="249"/>
      <c r="AH11" s="260"/>
      <c r="AI11" s="259"/>
      <c r="AJ11" s="249"/>
      <c r="AK11" s="249"/>
      <c r="AL11" s="249"/>
      <c r="AM11" s="260"/>
      <c r="AN11" s="259"/>
      <c r="AO11" s="249"/>
      <c r="AP11" s="249"/>
      <c r="AQ11" s="249"/>
      <c r="AR11" s="260"/>
      <c r="AS11" s="259"/>
      <c r="AT11" s="249"/>
      <c r="AU11" s="249"/>
      <c r="AV11" s="249"/>
      <c r="AW11" s="260"/>
      <c r="AX11" s="259"/>
      <c r="AY11" s="249"/>
      <c r="AZ11" s="249"/>
      <c r="BA11" s="249"/>
      <c r="BB11" s="260"/>
      <c r="BC11" s="259"/>
      <c r="BD11" s="249"/>
      <c r="BE11" s="249"/>
      <c r="BF11" s="249"/>
      <c r="BG11" s="260"/>
      <c r="BH11" s="259"/>
      <c r="BI11" s="249"/>
      <c r="BJ11" s="249"/>
      <c r="BK11" s="249"/>
      <c r="BL11" s="260"/>
      <c r="BM11" s="259"/>
      <c r="BN11" s="249"/>
      <c r="BO11" s="249"/>
      <c r="BP11" s="249"/>
      <c r="BQ11" s="260"/>
      <c r="BR11" s="259"/>
      <c r="BS11" s="249"/>
      <c r="BT11" s="249"/>
      <c r="BU11" s="249"/>
      <c r="BV11" s="260"/>
      <c r="BW11" s="259"/>
      <c r="BX11" s="249"/>
      <c r="BY11" s="249"/>
      <c r="BZ11" s="249"/>
      <c r="CA11" s="260"/>
      <c r="CB11" s="259"/>
      <c r="CC11" s="249"/>
      <c r="CD11" s="249"/>
      <c r="CE11" s="249"/>
      <c r="CF11" s="260"/>
      <c r="CG11" s="259"/>
      <c r="CH11" s="249"/>
      <c r="CI11" s="249"/>
      <c r="CJ11" s="249"/>
      <c r="CK11" s="260"/>
      <c r="CL11" s="259"/>
      <c r="CM11" s="249"/>
      <c r="CN11" s="249"/>
      <c r="CO11" s="249"/>
      <c r="CP11" s="260"/>
      <c r="CQ11" s="259"/>
      <c r="CR11" s="249"/>
      <c r="CS11" s="249"/>
      <c r="CT11" s="249"/>
      <c r="CU11" s="260"/>
      <c r="CV11" s="259"/>
      <c r="CW11" s="249"/>
      <c r="CX11" s="249"/>
      <c r="CY11" s="249"/>
      <c r="CZ11" s="260"/>
      <c r="DA11" s="259"/>
      <c r="DB11" s="249"/>
      <c r="DC11" s="249"/>
      <c r="DD11" s="249"/>
      <c r="DE11" s="260"/>
      <c r="DF11" s="259"/>
      <c r="DG11" s="249"/>
      <c r="DH11" s="249"/>
      <c r="DI11" s="249"/>
      <c r="DJ11" s="260"/>
      <c r="DK11" s="259"/>
      <c r="DL11" s="249"/>
      <c r="DM11" s="249"/>
      <c r="DN11" s="249"/>
      <c r="DO11" s="328"/>
      <c r="DP11" s="352">
        <v>1</v>
      </c>
      <c r="DQ11" s="249">
        <v>47500</v>
      </c>
      <c r="DR11" s="249"/>
      <c r="DS11" s="249"/>
      <c r="DT11" s="249">
        <v>1</v>
      </c>
      <c r="DU11" s="249">
        <v>47500</v>
      </c>
      <c r="DV11" s="249"/>
      <c r="DW11" s="249"/>
      <c r="DX11" s="249"/>
      <c r="DY11" s="249"/>
      <c r="DZ11" s="249"/>
      <c r="EA11" s="249"/>
      <c r="EB11" s="249"/>
      <c r="EC11" s="249"/>
      <c r="ED11" s="249"/>
      <c r="EE11" s="249"/>
      <c r="EF11" s="420">
        <f t="shared" si="7"/>
        <v>1</v>
      </c>
      <c r="EG11" s="420">
        <f t="shared" si="7"/>
        <v>47500</v>
      </c>
      <c r="EH11" s="354">
        <v>1</v>
      </c>
      <c r="EI11" s="354">
        <v>47500</v>
      </c>
      <c r="EJ11" s="354"/>
      <c r="EK11" s="354"/>
      <c r="EL11" s="115"/>
      <c r="EM11" s="115"/>
      <c r="EN11" s="115"/>
      <c r="EO11" s="115"/>
      <c r="EP11" s="115"/>
      <c r="EQ11" s="115"/>
      <c r="ER11" s="115"/>
      <c r="ES11" s="115"/>
      <c r="ET11" s="115"/>
    </row>
    <row r="12" spans="1:150" ht="99">
      <c r="A12" s="443">
        <v>5</v>
      </c>
      <c r="B12" s="443" t="s">
        <v>3671</v>
      </c>
      <c r="C12" s="443" t="s">
        <v>3672</v>
      </c>
      <c r="D12" s="453" t="s">
        <v>3498</v>
      </c>
      <c r="E12" s="444">
        <v>25500</v>
      </c>
      <c r="F12" s="444">
        <v>3000</v>
      </c>
      <c r="G12" s="353">
        <f t="shared" si="3"/>
        <v>28500</v>
      </c>
      <c r="H12" s="249"/>
      <c r="I12" s="442">
        <f t="shared" si="0"/>
        <v>224.4375</v>
      </c>
      <c r="J12" s="248">
        <f t="shared" si="1"/>
        <v>1649.4375</v>
      </c>
      <c r="K12" s="460" t="s">
        <v>3673</v>
      </c>
      <c r="L12" s="349">
        <v>2</v>
      </c>
      <c r="M12" s="442">
        <f t="shared" si="2"/>
        <v>448.875</v>
      </c>
      <c r="N12" s="248">
        <f t="shared" si="4"/>
        <v>3298.875</v>
      </c>
      <c r="O12" s="249">
        <f t="shared" si="5"/>
        <v>1649</v>
      </c>
      <c r="P12" s="249">
        <f t="shared" si="6"/>
        <v>1425</v>
      </c>
      <c r="Q12" s="249">
        <f t="shared" si="6"/>
        <v>224</v>
      </c>
      <c r="R12" s="249">
        <f t="shared" si="6"/>
        <v>0</v>
      </c>
      <c r="S12" s="452" t="s">
        <v>3674</v>
      </c>
      <c r="T12" s="268" t="s">
        <v>3442</v>
      </c>
      <c r="U12" s="249">
        <v>1425</v>
      </c>
      <c r="V12" s="249">
        <v>224</v>
      </c>
      <c r="W12" s="249"/>
      <c r="X12" s="260">
        <f t="shared" si="8"/>
        <v>1649</v>
      </c>
      <c r="Y12" s="259"/>
      <c r="Z12" s="249"/>
      <c r="AA12" s="249"/>
      <c r="AB12" s="249"/>
      <c r="AC12" s="260"/>
      <c r="AD12" s="259"/>
      <c r="AE12" s="249"/>
      <c r="AF12" s="249"/>
      <c r="AG12" s="249"/>
      <c r="AH12" s="260"/>
      <c r="AI12" s="259"/>
      <c r="AJ12" s="249"/>
      <c r="AK12" s="249"/>
      <c r="AL12" s="249"/>
      <c r="AM12" s="260"/>
      <c r="AN12" s="259"/>
      <c r="AO12" s="249"/>
      <c r="AP12" s="249"/>
      <c r="AQ12" s="249"/>
      <c r="AR12" s="260"/>
      <c r="AS12" s="259"/>
      <c r="AT12" s="249"/>
      <c r="AU12" s="249"/>
      <c r="AV12" s="249"/>
      <c r="AW12" s="260"/>
      <c r="AX12" s="259"/>
      <c r="AY12" s="249"/>
      <c r="AZ12" s="249"/>
      <c r="BA12" s="249"/>
      <c r="BB12" s="260"/>
      <c r="BC12" s="259"/>
      <c r="BD12" s="249"/>
      <c r="BE12" s="249"/>
      <c r="BF12" s="249"/>
      <c r="BG12" s="260"/>
      <c r="BH12" s="259"/>
      <c r="BI12" s="249"/>
      <c r="BJ12" s="249"/>
      <c r="BK12" s="249"/>
      <c r="BL12" s="260"/>
      <c r="BM12" s="259"/>
      <c r="BN12" s="249"/>
      <c r="BO12" s="249"/>
      <c r="BP12" s="249"/>
      <c r="BQ12" s="260"/>
      <c r="BR12" s="259"/>
      <c r="BS12" s="249"/>
      <c r="BT12" s="249"/>
      <c r="BU12" s="249"/>
      <c r="BV12" s="260"/>
      <c r="BW12" s="259"/>
      <c r="BX12" s="249"/>
      <c r="BY12" s="249"/>
      <c r="BZ12" s="249"/>
      <c r="CA12" s="260"/>
      <c r="CB12" s="259"/>
      <c r="CC12" s="249"/>
      <c r="CD12" s="249"/>
      <c r="CE12" s="249"/>
      <c r="CF12" s="260"/>
      <c r="CG12" s="259"/>
      <c r="CH12" s="249"/>
      <c r="CI12" s="249"/>
      <c r="CJ12" s="249"/>
      <c r="CK12" s="260"/>
      <c r="CL12" s="259"/>
      <c r="CM12" s="249"/>
      <c r="CN12" s="249"/>
      <c r="CO12" s="249"/>
      <c r="CP12" s="260"/>
      <c r="CQ12" s="259"/>
      <c r="CR12" s="249"/>
      <c r="CS12" s="249"/>
      <c r="CT12" s="249"/>
      <c r="CU12" s="260"/>
      <c r="CV12" s="259"/>
      <c r="CW12" s="249"/>
      <c r="CX12" s="249"/>
      <c r="CY12" s="249"/>
      <c r="CZ12" s="260"/>
      <c r="DA12" s="259"/>
      <c r="DB12" s="249"/>
      <c r="DC12" s="249"/>
      <c r="DD12" s="249"/>
      <c r="DE12" s="260"/>
      <c r="DF12" s="259"/>
      <c r="DG12" s="249"/>
      <c r="DH12" s="249"/>
      <c r="DI12" s="249"/>
      <c r="DJ12" s="260"/>
      <c r="DK12" s="259"/>
      <c r="DL12" s="249"/>
      <c r="DM12" s="249"/>
      <c r="DN12" s="249"/>
      <c r="DO12" s="328"/>
      <c r="DP12" s="352">
        <v>1</v>
      </c>
      <c r="DQ12" s="249">
        <v>28500</v>
      </c>
      <c r="DR12" s="249"/>
      <c r="DS12" s="249"/>
      <c r="DT12" s="249"/>
      <c r="DU12" s="249"/>
      <c r="DV12" s="249">
        <v>1</v>
      </c>
      <c r="DW12" s="249">
        <v>28500</v>
      </c>
      <c r="DX12" s="249"/>
      <c r="DY12" s="249"/>
      <c r="DZ12" s="249"/>
      <c r="EA12" s="249"/>
      <c r="EB12" s="249"/>
      <c r="EC12" s="249"/>
      <c r="ED12" s="249"/>
      <c r="EE12" s="249"/>
      <c r="EF12" s="420">
        <f t="shared" si="7"/>
        <v>1</v>
      </c>
      <c r="EG12" s="420">
        <f t="shared" si="7"/>
        <v>28500</v>
      </c>
      <c r="EH12" s="354"/>
      <c r="EI12" s="354"/>
      <c r="EJ12" s="354">
        <v>1</v>
      </c>
      <c r="EK12" s="354">
        <v>28500</v>
      </c>
      <c r="EL12" s="115"/>
      <c r="EM12" s="115"/>
      <c r="EN12" s="115"/>
      <c r="EO12" s="115"/>
      <c r="EP12" s="115"/>
      <c r="EQ12" s="115"/>
      <c r="ER12" s="115"/>
      <c r="ES12" s="115"/>
      <c r="ET12" s="115"/>
    </row>
    <row r="13" spans="1:150" ht="99">
      <c r="A13" s="443">
        <v>6</v>
      </c>
      <c r="B13" s="443" t="s">
        <v>3675</v>
      </c>
      <c r="C13" s="443" t="s">
        <v>3676</v>
      </c>
      <c r="D13" s="453" t="s">
        <v>150</v>
      </c>
      <c r="E13" s="444">
        <v>42500</v>
      </c>
      <c r="F13" s="444">
        <v>5000</v>
      </c>
      <c r="G13" s="353">
        <f t="shared" si="3"/>
        <v>47500</v>
      </c>
      <c r="H13" s="249"/>
      <c r="I13" s="442">
        <f t="shared" si="0"/>
        <v>374.0625</v>
      </c>
      <c r="J13" s="248">
        <f t="shared" si="1"/>
        <v>2749.0625</v>
      </c>
      <c r="K13" s="460" t="s">
        <v>3677</v>
      </c>
      <c r="L13" s="349">
        <v>2</v>
      </c>
      <c r="M13" s="442">
        <f t="shared" si="2"/>
        <v>748.125</v>
      </c>
      <c r="N13" s="248">
        <f t="shared" si="4"/>
        <v>5498.125</v>
      </c>
      <c r="O13" s="249">
        <f t="shared" si="5"/>
        <v>0</v>
      </c>
      <c r="P13" s="249">
        <f t="shared" si="6"/>
        <v>0</v>
      </c>
      <c r="Q13" s="249">
        <f t="shared" si="6"/>
        <v>0</v>
      </c>
      <c r="R13" s="249">
        <f t="shared" si="6"/>
        <v>0</v>
      </c>
      <c r="S13" s="452" t="s">
        <v>3674</v>
      </c>
      <c r="T13" s="259"/>
      <c r="U13" s="249"/>
      <c r="V13" s="249"/>
      <c r="W13" s="249"/>
      <c r="X13" s="260">
        <f t="shared" si="8"/>
        <v>0</v>
      </c>
      <c r="Y13" s="259"/>
      <c r="Z13" s="249"/>
      <c r="AA13" s="249"/>
      <c r="AB13" s="249"/>
      <c r="AC13" s="260"/>
      <c r="AD13" s="259"/>
      <c r="AE13" s="249"/>
      <c r="AF13" s="249"/>
      <c r="AG13" s="249"/>
      <c r="AH13" s="260"/>
      <c r="AI13" s="259"/>
      <c r="AJ13" s="249"/>
      <c r="AK13" s="249"/>
      <c r="AL13" s="249"/>
      <c r="AM13" s="260"/>
      <c r="AN13" s="259"/>
      <c r="AO13" s="249"/>
      <c r="AP13" s="249"/>
      <c r="AQ13" s="249"/>
      <c r="AR13" s="260"/>
      <c r="AS13" s="259"/>
      <c r="AT13" s="249"/>
      <c r="AU13" s="249"/>
      <c r="AV13" s="249"/>
      <c r="AW13" s="260"/>
      <c r="AX13" s="259"/>
      <c r="AY13" s="249"/>
      <c r="AZ13" s="249"/>
      <c r="BA13" s="249"/>
      <c r="BB13" s="260"/>
      <c r="BC13" s="259"/>
      <c r="BD13" s="249"/>
      <c r="BE13" s="249"/>
      <c r="BF13" s="249"/>
      <c r="BG13" s="260"/>
      <c r="BH13" s="259"/>
      <c r="BI13" s="249"/>
      <c r="BJ13" s="249"/>
      <c r="BK13" s="249"/>
      <c r="BL13" s="260"/>
      <c r="BM13" s="259"/>
      <c r="BN13" s="249"/>
      <c r="BO13" s="249"/>
      <c r="BP13" s="249"/>
      <c r="BQ13" s="260"/>
      <c r="BR13" s="259"/>
      <c r="BS13" s="249"/>
      <c r="BT13" s="249"/>
      <c r="BU13" s="249"/>
      <c r="BV13" s="260"/>
      <c r="BW13" s="259"/>
      <c r="BX13" s="249"/>
      <c r="BY13" s="249"/>
      <c r="BZ13" s="249"/>
      <c r="CA13" s="260"/>
      <c r="CB13" s="259"/>
      <c r="CC13" s="249"/>
      <c r="CD13" s="249"/>
      <c r="CE13" s="249"/>
      <c r="CF13" s="260"/>
      <c r="CG13" s="259"/>
      <c r="CH13" s="249"/>
      <c r="CI13" s="249"/>
      <c r="CJ13" s="249"/>
      <c r="CK13" s="260"/>
      <c r="CL13" s="259"/>
      <c r="CM13" s="249"/>
      <c r="CN13" s="249"/>
      <c r="CO13" s="249"/>
      <c r="CP13" s="260"/>
      <c r="CQ13" s="259"/>
      <c r="CR13" s="249"/>
      <c r="CS13" s="249"/>
      <c r="CT13" s="249"/>
      <c r="CU13" s="260"/>
      <c r="CV13" s="259"/>
      <c r="CW13" s="249"/>
      <c r="CX13" s="249"/>
      <c r="CY13" s="249"/>
      <c r="CZ13" s="260"/>
      <c r="DA13" s="259"/>
      <c r="DB13" s="249"/>
      <c r="DC13" s="249"/>
      <c r="DD13" s="249"/>
      <c r="DE13" s="260"/>
      <c r="DF13" s="259"/>
      <c r="DG13" s="249"/>
      <c r="DH13" s="249"/>
      <c r="DI13" s="249"/>
      <c r="DJ13" s="260"/>
      <c r="DK13" s="259"/>
      <c r="DL13" s="249"/>
      <c r="DM13" s="249"/>
      <c r="DN13" s="249"/>
      <c r="DO13" s="328"/>
      <c r="DP13" s="352">
        <v>1</v>
      </c>
      <c r="DQ13" s="249">
        <v>47500</v>
      </c>
      <c r="DR13" s="249"/>
      <c r="DS13" s="249"/>
      <c r="DT13" s="249">
        <v>1</v>
      </c>
      <c r="DU13" s="249">
        <v>47500</v>
      </c>
      <c r="DV13" s="249"/>
      <c r="DW13" s="249"/>
      <c r="DX13" s="249"/>
      <c r="DY13" s="249"/>
      <c r="DZ13" s="249"/>
      <c r="EA13" s="249"/>
      <c r="EB13" s="249"/>
      <c r="EC13" s="249"/>
      <c r="ED13" s="249"/>
      <c r="EE13" s="249"/>
      <c r="EF13" s="420">
        <f t="shared" si="7"/>
        <v>1</v>
      </c>
      <c r="EG13" s="420">
        <f t="shared" si="7"/>
        <v>47500</v>
      </c>
      <c r="EH13" s="354"/>
      <c r="EI13" s="354"/>
      <c r="EJ13" s="354">
        <v>1</v>
      </c>
      <c r="EK13" s="354">
        <v>47500</v>
      </c>
      <c r="EL13" s="115"/>
      <c r="EM13" s="115"/>
      <c r="EN13" s="115"/>
      <c r="EO13" s="115"/>
      <c r="EP13" s="115"/>
      <c r="EQ13" s="115"/>
      <c r="ER13" s="115"/>
      <c r="ES13" s="115"/>
      <c r="ET13" s="115"/>
    </row>
    <row r="14" spans="1:150" ht="115.5">
      <c r="A14" s="443">
        <v>7</v>
      </c>
      <c r="B14" s="443" t="s">
        <v>3678</v>
      </c>
      <c r="C14" s="443" t="s">
        <v>3679</v>
      </c>
      <c r="D14" s="443" t="s">
        <v>3680</v>
      </c>
      <c r="E14" s="444">
        <v>182325</v>
      </c>
      <c r="F14" s="444">
        <v>21450</v>
      </c>
      <c r="G14" s="353">
        <f t="shared" si="3"/>
        <v>203775</v>
      </c>
      <c r="H14" s="249"/>
      <c r="I14" s="442">
        <f t="shared" si="0"/>
        <v>1604.7281249999996</v>
      </c>
      <c r="J14" s="248">
        <f t="shared" si="1"/>
        <v>11793.478125</v>
      </c>
      <c r="K14" s="460" t="s">
        <v>3681</v>
      </c>
      <c r="L14" s="349">
        <v>2</v>
      </c>
      <c r="M14" s="442">
        <f t="shared" si="2"/>
        <v>3209.4562499999993</v>
      </c>
      <c r="N14" s="248">
        <f t="shared" si="4"/>
        <v>23586.956249999999</v>
      </c>
      <c r="O14" s="249">
        <f t="shared" si="5"/>
        <v>0</v>
      </c>
      <c r="P14" s="249">
        <f t="shared" si="6"/>
        <v>0</v>
      </c>
      <c r="Q14" s="249">
        <f t="shared" si="6"/>
        <v>0</v>
      </c>
      <c r="R14" s="249">
        <f t="shared" si="6"/>
        <v>0</v>
      </c>
      <c r="S14" s="452" t="s">
        <v>3682</v>
      </c>
      <c r="T14" s="259"/>
      <c r="U14" s="249"/>
      <c r="V14" s="249"/>
      <c r="W14" s="249"/>
      <c r="X14" s="260">
        <f t="shared" si="8"/>
        <v>0</v>
      </c>
      <c r="Y14" s="259"/>
      <c r="Z14" s="249"/>
      <c r="AA14" s="249"/>
      <c r="AB14" s="249"/>
      <c r="AC14" s="260"/>
      <c r="AD14" s="259"/>
      <c r="AE14" s="249"/>
      <c r="AF14" s="249"/>
      <c r="AG14" s="249"/>
      <c r="AH14" s="260"/>
      <c r="AI14" s="259"/>
      <c r="AJ14" s="249"/>
      <c r="AK14" s="249"/>
      <c r="AL14" s="249"/>
      <c r="AM14" s="260"/>
      <c r="AN14" s="259"/>
      <c r="AO14" s="249"/>
      <c r="AP14" s="249"/>
      <c r="AQ14" s="249"/>
      <c r="AR14" s="260"/>
      <c r="AS14" s="259"/>
      <c r="AT14" s="249"/>
      <c r="AU14" s="249"/>
      <c r="AV14" s="249"/>
      <c r="AW14" s="260"/>
      <c r="AX14" s="259"/>
      <c r="AY14" s="249"/>
      <c r="AZ14" s="249"/>
      <c r="BA14" s="249"/>
      <c r="BB14" s="260"/>
      <c r="BC14" s="259"/>
      <c r="BD14" s="249"/>
      <c r="BE14" s="249"/>
      <c r="BF14" s="249"/>
      <c r="BG14" s="260"/>
      <c r="BH14" s="259"/>
      <c r="BI14" s="249"/>
      <c r="BJ14" s="249"/>
      <c r="BK14" s="249"/>
      <c r="BL14" s="260"/>
      <c r="BM14" s="259"/>
      <c r="BN14" s="249"/>
      <c r="BO14" s="249"/>
      <c r="BP14" s="249"/>
      <c r="BQ14" s="260"/>
      <c r="BR14" s="259"/>
      <c r="BS14" s="249"/>
      <c r="BT14" s="249"/>
      <c r="BU14" s="249"/>
      <c r="BV14" s="260"/>
      <c r="BW14" s="259"/>
      <c r="BX14" s="249"/>
      <c r="BY14" s="249"/>
      <c r="BZ14" s="249"/>
      <c r="CA14" s="260"/>
      <c r="CB14" s="259"/>
      <c r="CC14" s="249"/>
      <c r="CD14" s="249"/>
      <c r="CE14" s="249"/>
      <c r="CF14" s="260"/>
      <c r="CG14" s="259"/>
      <c r="CH14" s="249"/>
      <c r="CI14" s="249"/>
      <c r="CJ14" s="249"/>
      <c r="CK14" s="260"/>
      <c r="CL14" s="259"/>
      <c r="CM14" s="249"/>
      <c r="CN14" s="249"/>
      <c r="CO14" s="249"/>
      <c r="CP14" s="260"/>
      <c r="CQ14" s="259"/>
      <c r="CR14" s="249"/>
      <c r="CS14" s="249"/>
      <c r="CT14" s="249"/>
      <c r="CU14" s="260"/>
      <c r="CV14" s="259"/>
      <c r="CW14" s="249"/>
      <c r="CX14" s="249"/>
      <c r="CY14" s="249"/>
      <c r="CZ14" s="260"/>
      <c r="DA14" s="259"/>
      <c r="DB14" s="249"/>
      <c r="DC14" s="249"/>
      <c r="DD14" s="249"/>
      <c r="DE14" s="260"/>
      <c r="DF14" s="259"/>
      <c r="DG14" s="249"/>
      <c r="DH14" s="249"/>
      <c r="DI14" s="249"/>
      <c r="DJ14" s="260"/>
      <c r="DK14" s="259"/>
      <c r="DL14" s="249"/>
      <c r="DM14" s="249"/>
      <c r="DN14" s="249"/>
      <c r="DO14" s="328"/>
      <c r="DP14" s="352">
        <v>1</v>
      </c>
      <c r="DQ14" s="249">
        <v>203775</v>
      </c>
      <c r="DR14" s="249"/>
      <c r="DS14" s="249"/>
      <c r="DT14" s="249"/>
      <c r="DU14" s="249"/>
      <c r="DV14" s="249"/>
      <c r="DW14" s="249"/>
      <c r="DX14" s="249"/>
      <c r="DY14" s="249"/>
      <c r="DZ14" s="249">
        <v>1</v>
      </c>
      <c r="EA14" s="249">
        <v>203775</v>
      </c>
      <c r="EB14" s="249"/>
      <c r="EC14" s="249"/>
      <c r="ED14" s="249"/>
      <c r="EE14" s="249"/>
      <c r="EF14" s="420">
        <f t="shared" si="7"/>
        <v>1</v>
      </c>
      <c r="EG14" s="420">
        <f t="shared" si="7"/>
        <v>203775</v>
      </c>
      <c r="EH14" s="354">
        <v>1</v>
      </c>
      <c r="EI14" s="354">
        <v>203775</v>
      </c>
      <c r="EJ14" s="354"/>
      <c r="EK14" s="354"/>
      <c r="EL14" s="115"/>
      <c r="EM14" s="115"/>
      <c r="EN14" s="115"/>
      <c r="EO14" s="115"/>
      <c r="EP14" s="115"/>
      <c r="EQ14" s="115"/>
      <c r="ER14" s="115"/>
      <c r="ES14" s="115"/>
      <c r="ET14" s="115"/>
    </row>
    <row r="15" spans="1:150" ht="99">
      <c r="A15" s="443">
        <v>8</v>
      </c>
      <c r="B15" s="443" t="s">
        <v>3683</v>
      </c>
      <c r="C15" s="443" t="s">
        <v>3684</v>
      </c>
      <c r="D15" s="443" t="s">
        <v>3680</v>
      </c>
      <c r="E15" s="444">
        <v>182325</v>
      </c>
      <c r="F15" s="444">
        <v>21450</v>
      </c>
      <c r="G15" s="353">
        <f t="shared" si="3"/>
        <v>203775</v>
      </c>
      <c r="H15" s="249"/>
      <c r="I15" s="442">
        <f t="shared" si="0"/>
        <v>1604.7281249999996</v>
      </c>
      <c r="J15" s="248">
        <f t="shared" si="1"/>
        <v>11793.478125</v>
      </c>
      <c r="K15" s="460" t="s">
        <v>3685</v>
      </c>
      <c r="L15" s="349">
        <v>2</v>
      </c>
      <c r="M15" s="442">
        <f t="shared" si="2"/>
        <v>3209.4562499999993</v>
      </c>
      <c r="N15" s="248">
        <f t="shared" si="4"/>
        <v>23586.956249999999</v>
      </c>
      <c r="O15" s="249">
        <f t="shared" si="5"/>
        <v>0</v>
      </c>
      <c r="P15" s="249">
        <f t="shared" si="6"/>
        <v>0</v>
      </c>
      <c r="Q15" s="249">
        <f t="shared" si="6"/>
        <v>0</v>
      </c>
      <c r="R15" s="249">
        <f t="shared" si="6"/>
        <v>0</v>
      </c>
      <c r="S15" s="452" t="s">
        <v>3682</v>
      </c>
      <c r="T15" s="268"/>
      <c r="U15" s="249"/>
      <c r="V15" s="249"/>
      <c r="W15" s="249"/>
      <c r="X15" s="260">
        <f t="shared" si="8"/>
        <v>0</v>
      </c>
      <c r="Y15" s="259"/>
      <c r="Z15" s="249"/>
      <c r="AA15" s="249"/>
      <c r="AB15" s="249"/>
      <c r="AC15" s="260"/>
      <c r="AD15" s="259"/>
      <c r="AE15" s="249"/>
      <c r="AF15" s="249"/>
      <c r="AG15" s="249"/>
      <c r="AH15" s="260"/>
      <c r="AI15" s="259"/>
      <c r="AJ15" s="249"/>
      <c r="AK15" s="249"/>
      <c r="AL15" s="249"/>
      <c r="AM15" s="260"/>
      <c r="AN15" s="259"/>
      <c r="AO15" s="249"/>
      <c r="AP15" s="249"/>
      <c r="AQ15" s="249"/>
      <c r="AR15" s="260"/>
      <c r="AS15" s="259"/>
      <c r="AT15" s="249"/>
      <c r="AU15" s="249"/>
      <c r="AV15" s="249"/>
      <c r="AW15" s="260"/>
      <c r="AX15" s="259"/>
      <c r="AY15" s="249"/>
      <c r="AZ15" s="249"/>
      <c r="BA15" s="249"/>
      <c r="BB15" s="260"/>
      <c r="BC15" s="259"/>
      <c r="BD15" s="249"/>
      <c r="BE15" s="249"/>
      <c r="BF15" s="249"/>
      <c r="BG15" s="260"/>
      <c r="BH15" s="259"/>
      <c r="BI15" s="249"/>
      <c r="BJ15" s="249"/>
      <c r="BK15" s="249"/>
      <c r="BL15" s="260"/>
      <c r="BM15" s="259"/>
      <c r="BN15" s="249"/>
      <c r="BO15" s="249"/>
      <c r="BP15" s="249"/>
      <c r="BQ15" s="260"/>
      <c r="BR15" s="259"/>
      <c r="BS15" s="249"/>
      <c r="BT15" s="249"/>
      <c r="BU15" s="249"/>
      <c r="BV15" s="260"/>
      <c r="BW15" s="259"/>
      <c r="BX15" s="249"/>
      <c r="BY15" s="249"/>
      <c r="BZ15" s="249"/>
      <c r="CA15" s="260"/>
      <c r="CB15" s="259"/>
      <c r="CC15" s="249"/>
      <c r="CD15" s="249"/>
      <c r="CE15" s="249"/>
      <c r="CF15" s="260"/>
      <c r="CG15" s="259"/>
      <c r="CH15" s="249"/>
      <c r="CI15" s="249"/>
      <c r="CJ15" s="249"/>
      <c r="CK15" s="260"/>
      <c r="CL15" s="259"/>
      <c r="CM15" s="249"/>
      <c r="CN15" s="249"/>
      <c r="CO15" s="249"/>
      <c r="CP15" s="260"/>
      <c r="CQ15" s="259"/>
      <c r="CR15" s="249"/>
      <c r="CS15" s="249"/>
      <c r="CT15" s="249"/>
      <c r="CU15" s="260"/>
      <c r="CV15" s="259"/>
      <c r="CW15" s="249"/>
      <c r="CX15" s="249"/>
      <c r="CY15" s="249"/>
      <c r="CZ15" s="260"/>
      <c r="DA15" s="259"/>
      <c r="DB15" s="249"/>
      <c r="DC15" s="249"/>
      <c r="DD15" s="249"/>
      <c r="DE15" s="260"/>
      <c r="DF15" s="259"/>
      <c r="DG15" s="249"/>
      <c r="DH15" s="249"/>
      <c r="DI15" s="249"/>
      <c r="DJ15" s="260"/>
      <c r="DK15" s="259"/>
      <c r="DL15" s="249"/>
      <c r="DM15" s="249"/>
      <c r="DN15" s="249"/>
      <c r="DO15" s="328"/>
      <c r="DP15" s="352">
        <v>1</v>
      </c>
      <c r="DQ15" s="249">
        <v>203775</v>
      </c>
      <c r="DR15" s="249"/>
      <c r="DS15" s="249"/>
      <c r="DT15" s="249"/>
      <c r="DU15" s="249"/>
      <c r="DV15" s="249"/>
      <c r="DW15" s="249"/>
      <c r="DX15" s="249"/>
      <c r="DY15" s="249"/>
      <c r="DZ15" s="249">
        <v>1</v>
      </c>
      <c r="EA15" s="249">
        <v>203775</v>
      </c>
      <c r="EB15" s="249"/>
      <c r="EC15" s="249"/>
      <c r="ED15" s="249"/>
      <c r="EE15" s="249"/>
      <c r="EF15" s="420">
        <f t="shared" si="7"/>
        <v>1</v>
      </c>
      <c r="EG15" s="420">
        <f t="shared" si="7"/>
        <v>203775</v>
      </c>
      <c r="EH15" s="354"/>
      <c r="EI15" s="354"/>
      <c r="EJ15" s="354">
        <v>1</v>
      </c>
      <c r="EK15" s="354">
        <v>203775</v>
      </c>
      <c r="EL15" s="115"/>
      <c r="EM15" s="115"/>
      <c r="EN15" s="115"/>
      <c r="EO15" s="115"/>
      <c r="EP15" s="115"/>
      <c r="EQ15" s="115"/>
      <c r="ER15" s="115"/>
      <c r="ES15" s="115"/>
      <c r="ET15" s="115"/>
    </row>
    <row r="16" spans="1:150" ht="115.5">
      <c r="A16" s="443">
        <v>9</v>
      </c>
      <c r="B16" s="443" t="s">
        <v>3686</v>
      </c>
      <c r="C16" s="443" t="s">
        <v>3687</v>
      </c>
      <c r="D16" s="443" t="s">
        <v>3498</v>
      </c>
      <c r="E16" s="444">
        <v>25500</v>
      </c>
      <c r="F16" s="444">
        <v>3000</v>
      </c>
      <c r="G16" s="353">
        <f t="shared" si="3"/>
        <v>28500</v>
      </c>
      <c r="H16" s="249"/>
      <c r="I16" s="442">
        <f t="shared" si="0"/>
        <v>224.4375</v>
      </c>
      <c r="J16" s="248">
        <f t="shared" si="1"/>
        <v>1649.4375</v>
      </c>
      <c r="K16" s="460" t="s">
        <v>3688</v>
      </c>
      <c r="L16" s="349">
        <v>1</v>
      </c>
      <c r="M16" s="442">
        <f t="shared" si="2"/>
        <v>224.4375</v>
      </c>
      <c r="N16" s="248">
        <f t="shared" si="4"/>
        <v>1649.4375</v>
      </c>
      <c r="O16" s="249">
        <f t="shared" si="5"/>
        <v>0</v>
      </c>
      <c r="P16" s="249">
        <f t="shared" si="6"/>
        <v>0</v>
      </c>
      <c r="Q16" s="249">
        <f t="shared" si="6"/>
        <v>0</v>
      </c>
      <c r="R16" s="249">
        <f t="shared" si="6"/>
        <v>0</v>
      </c>
      <c r="S16" s="452">
        <v>40339</v>
      </c>
      <c r="T16" s="268"/>
      <c r="U16" s="249"/>
      <c r="V16" s="249"/>
      <c r="W16" s="249"/>
      <c r="X16" s="260"/>
      <c r="Y16" s="259"/>
      <c r="Z16" s="249"/>
      <c r="AA16" s="249"/>
      <c r="AB16" s="249"/>
      <c r="AC16" s="260"/>
      <c r="AD16" s="259"/>
      <c r="AE16" s="249"/>
      <c r="AF16" s="249"/>
      <c r="AG16" s="249"/>
      <c r="AH16" s="260"/>
      <c r="AI16" s="259"/>
      <c r="AJ16" s="249"/>
      <c r="AK16" s="249"/>
      <c r="AL16" s="249"/>
      <c r="AM16" s="260"/>
      <c r="AN16" s="259"/>
      <c r="AO16" s="249"/>
      <c r="AP16" s="249"/>
      <c r="AQ16" s="249"/>
      <c r="AR16" s="260"/>
      <c r="AS16" s="259"/>
      <c r="AT16" s="249"/>
      <c r="AU16" s="249"/>
      <c r="AV16" s="249"/>
      <c r="AW16" s="260"/>
      <c r="AX16" s="259"/>
      <c r="AY16" s="249"/>
      <c r="AZ16" s="249"/>
      <c r="BA16" s="249"/>
      <c r="BB16" s="260"/>
      <c r="BC16" s="259"/>
      <c r="BD16" s="249"/>
      <c r="BE16" s="249"/>
      <c r="BF16" s="249"/>
      <c r="BG16" s="260"/>
      <c r="BH16" s="259"/>
      <c r="BI16" s="249"/>
      <c r="BJ16" s="249"/>
      <c r="BK16" s="249"/>
      <c r="BL16" s="260"/>
      <c r="BM16" s="259"/>
      <c r="BN16" s="249"/>
      <c r="BO16" s="249"/>
      <c r="BP16" s="249"/>
      <c r="BQ16" s="260"/>
      <c r="BR16" s="259"/>
      <c r="BS16" s="249"/>
      <c r="BT16" s="249"/>
      <c r="BU16" s="249"/>
      <c r="BV16" s="260"/>
      <c r="BW16" s="259"/>
      <c r="BX16" s="249"/>
      <c r="BY16" s="249"/>
      <c r="BZ16" s="249"/>
      <c r="CA16" s="260"/>
      <c r="CB16" s="259"/>
      <c r="CC16" s="249"/>
      <c r="CD16" s="249"/>
      <c r="CE16" s="249"/>
      <c r="CF16" s="260"/>
      <c r="CG16" s="259"/>
      <c r="CH16" s="249"/>
      <c r="CI16" s="249"/>
      <c r="CJ16" s="249"/>
      <c r="CK16" s="260"/>
      <c r="CL16" s="259"/>
      <c r="CM16" s="249"/>
      <c r="CN16" s="249"/>
      <c r="CO16" s="249"/>
      <c r="CP16" s="260"/>
      <c r="CQ16" s="259"/>
      <c r="CR16" s="249"/>
      <c r="CS16" s="249"/>
      <c r="CT16" s="249"/>
      <c r="CU16" s="260"/>
      <c r="CV16" s="259"/>
      <c r="CW16" s="249"/>
      <c r="CX16" s="249"/>
      <c r="CY16" s="249"/>
      <c r="CZ16" s="260"/>
      <c r="DA16" s="259"/>
      <c r="DB16" s="249"/>
      <c r="DC16" s="249"/>
      <c r="DD16" s="249"/>
      <c r="DE16" s="260"/>
      <c r="DF16" s="259"/>
      <c r="DG16" s="249"/>
      <c r="DH16" s="249"/>
      <c r="DI16" s="249"/>
      <c r="DJ16" s="260"/>
      <c r="DK16" s="259"/>
      <c r="DL16" s="249"/>
      <c r="DM16" s="249"/>
      <c r="DN16" s="249"/>
      <c r="DO16" s="328"/>
      <c r="DP16" s="352">
        <v>1</v>
      </c>
      <c r="DQ16" s="249">
        <v>28500</v>
      </c>
      <c r="DR16" s="249"/>
      <c r="DS16" s="249"/>
      <c r="DT16" s="249"/>
      <c r="DU16" s="249"/>
      <c r="DV16" s="249">
        <v>1</v>
      </c>
      <c r="DW16" s="249">
        <v>28500</v>
      </c>
      <c r="DX16" s="249"/>
      <c r="DY16" s="249"/>
      <c r="DZ16" s="249"/>
      <c r="EA16" s="249"/>
      <c r="EB16" s="249"/>
      <c r="EC16" s="249"/>
      <c r="ED16" s="249"/>
      <c r="EE16" s="249"/>
      <c r="EF16" s="420">
        <f t="shared" si="7"/>
        <v>1</v>
      </c>
      <c r="EG16" s="420">
        <f t="shared" si="7"/>
        <v>28500</v>
      </c>
      <c r="EH16" s="354"/>
      <c r="EI16" s="354"/>
      <c r="EJ16" s="354">
        <v>1</v>
      </c>
      <c r="EK16" s="354">
        <v>28500</v>
      </c>
      <c r="EL16" s="115"/>
      <c r="EM16" s="115"/>
      <c r="EN16" s="115"/>
      <c r="EO16" s="115"/>
      <c r="EP16" s="115"/>
      <c r="EQ16" s="115"/>
      <c r="ER16" s="115"/>
      <c r="ES16" s="115"/>
      <c r="ET16" s="115"/>
    </row>
    <row r="17" spans="1:150" ht="82.5">
      <c r="A17" s="443">
        <v>10</v>
      </c>
      <c r="B17" s="443" t="s">
        <v>3689</v>
      </c>
      <c r="C17" s="443" t="s">
        <v>3690</v>
      </c>
      <c r="D17" s="443" t="s">
        <v>150</v>
      </c>
      <c r="E17" s="444">
        <v>42500</v>
      </c>
      <c r="F17" s="444">
        <v>5000</v>
      </c>
      <c r="G17" s="353">
        <f t="shared" si="3"/>
        <v>47500</v>
      </c>
      <c r="H17" s="249"/>
      <c r="I17" s="442">
        <f t="shared" si="0"/>
        <v>374.0625</v>
      </c>
      <c r="J17" s="248">
        <f t="shared" si="1"/>
        <v>2749.0625</v>
      </c>
      <c r="K17" s="460" t="s">
        <v>3691</v>
      </c>
      <c r="L17" s="349">
        <v>1</v>
      </c>
      <c r="M17" s="442">
        <f t="shared" si="2"/>
        <v>374.0625</v>
      </c>
      <c r="N17" s="248">
        <f t="shared" si="4"/>
        <v>2749.0625</v>
      </c>
      <c r="O17" s="249">
        <f t="shared" si="5"/>
        <v>0</v>
      </c>
      <c r="P17" s="249">
        <f t="shared" si="6"/>
        <v>0</v>
      </c>
      <c r="Q17" s="249">
        <f t="shared" si="6"/>
        <v>0</v>
      </c>
      <c r="R17" s="249">
        <f t="shared" si="6"/>
        <v>0</v>
      </c>
      <c r="S17" s="452">
        <v>40339</v>
      </c>
      <c r="T17" s="268"/>
      <c r="U17" s="249"/>
      <c r="V17" s="249"/>
      <c r="W17" s="249"/>
      <c r="X17" s="260"/>
      <c r="Y17" s="259"/>
      <c r="Z17" s="249"/>
      <c r="AA17" s="249"/>
      <c r="AB17" s="249"/>
      <c r="AC17" s="260"/>
      <c r="AD17" s="259"/>
      <c r="AE17" s="249"/>
      <c r="AF17" s="249"/>
      <c r="AG17" s="249"/>
      <c r="AH17" s="260"/>
      <c r="AI17" s="259"/>
      <c r="AJ17" s="249"/>
      <c r="AK17" s="249"/>
      <c r="AL17" s="249"/>
      <c r="AM17" s="260"/>
      <c r="AN17" s="259"/>
      <c r="AO17" s="249"/>
      <c r="AP17" s="249"/>
      <c r="AQ17" s="249"/>
      <c r="AR17" s="260"/>
      <c r="AS17" s="259"/>
      <c r="AT17" s="249"/>
      <c r="AU17" s="249"/>
      <c r="AV17" s="249"/>
      <c r="AW17" s="260"/>
      <c r="AX17" s="259"/>
      <c r="AY17" s="249"/>
      <c r="AZ17" s="249"/>
      <c r="BA17" s="249"/>
      <c r="BB17" s="260"/>
      <c r="BC17" s="259"/>
      <c r="BD17" s="249"/>
      <c r="BE17" s="249"/>
      <c r="BF17" s="249"/>
      <c r="BG17" s="260"/>
      <c r="BH17" s="259"/>
      <c r="BI17" s="249"/>
      <c r="BJ17" s="249"/>
      <c r="BK17" s="249"/>
      <c r="BL17" s="260"/>
      <c r="BM17" s="259"/>
      <c r="BN17" s="249"/>
      <c r="BO17" s="249"/>
      <c r="BP17" s="249"/>
      <c r="BQ17" s="260"/>
      <c r="BR17" s="259"/>
      <c r="BS17" s="249"/>
      <c r="BT17" s="249"/>
      <c r="BU17" s="249"/>
      <c r="BV17" s="260"/>
      <c r="BW17" s="259"/>
      <c r="BX17" s="249"/>
      <c r="BY17" s="249"/>
      <c r="BZ17" s="249"/>
      <c r="CA17" s="260"/>
      <c r="CB17" s="259"/>
      <c r="CC17" s="249"/>
      <c r="CD17" s="249"/>
      <c r="CE17" s="249"/>
      <c r="CF17" s="260"/>
      <c r="CG17" s="259"/>
      <c r="CH17" s="249"/>
      <c r="CI17" s="249"/>
      <c r="CJ17" s="249"/>
      <c r="CK17" s="260"/>
      <c r="CL17" s="259"/>
      <c r="CM17" s="249"/>
      <c r="CN17" s="249"/>
      <c r="CO17" s="249"/>
      <c r="CP17" s="260"/>
      <c r="CQ17" s="259"/>
      <c r="CR17" s="249"/>
      <c r="CS17" s="249"/>
      <c r="CT17" s="249"/>
      <c r="CU17" s="260"/>
      <c r="CV17" s="259"/>
      <c r="CW17" s="249"/>
      <c r="CX17" s="249"/>
      <c r="CY17" s="249"/>
      <c r="CZ17" s="260"/>
      <c r="DA17" s="259"/>
      <c r="DB17" s="249"/>
      <c r="DC17" s="249"/>
      <c r="DD17" s="249"/>
      <c r="DE17" s="260"/>
      <c r="DF17" s="259"/>
      <c r="DG17" s="249"/>
      <c r="DH17" s="249"/>
      <c r="DI17" s="249"/>
      <c r="DJ17" s="260"/>
      <c r="DK17" s="259"/>
      <c r="DL17" s="249"/>
      <c r="DM17" s="249"/>
      <c r="DN17" s="249"/>
      <c r="DO17" s="328"/>
      <c r="DP17" s="352">
        <v>1</v>
      </c>
      <c r="DQ17" s="249">
        <v>47500</v>
      </c>
      <c r="DR17" s="249"/>
      <c r="DS17" s="249"/>
      <c r="DT17" s="249">
        <v>1</v>
      </c>
      <c r="DU17" s="249">
        <v>47500</v>
      </c>
      <c r="DV17" s="249"/>
      <c r="DW17" s="249"/>
      <c r="DX17" s="249"/>
      <c r="DY17" s="249"/>
      <c r="DZ17" s="249"/>
      <c r="EA17" s="249"/>
      <c r="EB17" s="249"/>
      <c r="EC17" s="249"/>
      <c r="ED17" s="249"/>
      <c r="EE17" s="249"/>
      <c r="EF17" s="420">
        <f t="shared" si="7"/>
        <v>1</v>
      </c>
      <c r="EG17" s="420">
        <f t="shared" si="7"/>
        <v>47500</v>
      </c>
      <c r="EH17" s="354"/>
      <c r="EI17" s="354"/>
      <c r="EJ17" s="354">
        <v>1</v>
      </c>
      <c r="EK17" s="354">
        <v>47500</v>
      </c>
      <c r="EL17" s="115"/>
      <c r="EM17" s="115"/>
      <c r="EN17" s="115"/>
      <c r="EO17" s="115"/>
      <c r="EP17" s="115"/>
      <c r="EQ17" s="115"/>
      <c r="ER17" s="115"/>
      <c r="ES17" s="115"/>
      <c r="ET17" s="115"/>
    </row>
    <row r="18" spans="1:150" ht="82.5">
      <c r="A18" s="443">
        <v>11</v>
      </c>
      <c r="B18" s="443" t="s">
        <v>3692</v>
      </c>
      <c r="C18" s="443" t="s">
        <v>3690</v>
      </c>
      <c r="D18" s="443" t="s">
        <v>150</v>
      </c>
      <c r="E18" s="444">
        <v>42500</v>
      </c>
      <c r="F18" s="444">
        <v>5000</v>
      </c>
      <c r="G18" s="353">
        <f t="shared" si="3"/>
        <v>47500</v>
      </c>
      <c r="H18" s="249"/>
      <c r="I18" s="442">
        <f t="shared" si="0"/>
        <v>374.0625</v>
      </c>
      <c r="J18" s="248">
        <f t="shared" si="1"/>
        <v>2749.0625</v>
      </c>
      <c r="K18" s="460" t="s">
        <v>3693</v>
      </c>
      <c r="L18" s="349">
        <v>1</v>
      </c>
      <c r="M18" s="442">
        <f t="shared" si="2"/>
        <v>374.0625</v>
      </c>
      <c r="N18" s="248">
        <f t="shared" si="4"/>
        <v>2749.0625</v>
      </c>
      <c r="O18" s="249">
        <f t="shared" si="5"/>
        <v>0</v>
      </c>
      <c r="P18" s="249">
        <f t="shared" si="6"/>
        <v>0</v>
      </c>
      <c r="Q18" s="249">
        <f t="shared" si="6"/>
        <v>0</v>
      </c>
      <c r="R18" s="249">
        <f t="shared" si="6"/>
        <v>0</v>
      </c>
      <c r="S18" s="452">
        <v>40339</v>
      </c>
      <c r="T18" s="268"/>
      <c r="U18" s="249"/>
      <c r="V18" s="249"/>
      <c r="W18" s="249"/>
      <c r="X18" s="260"/>
      <c r="Y18" s="259"/>
      <c r="Z18" s="249"/>
      <c r="AA18" s="249"/>
      <c r="AB18" s="249"/>
      <c r="AC18" s="260"/>
      <c r="AD18" s="259"/>
      <c r="AE18" s="249"/>
      <c r="AF18" s="249"/>
      <c r="AG18" s="249"/>
      <c r="AH18" s="260"/>
      <c r="AI18" s="259"/>
      <c r="AJ18" s="249"/>
      <c r="AK18" s="249"/>
      <c r="AL18" s="249"/>
      <c r="AM18" s="260"/>
      <c r="AN18" s="259"/>
      <c r="AO18" s="249"/>
      <c r="AP18" s="249"/>
      <c r="AQ18" s="249"/>
      <c r="AR18" s="260"/>
      <c r="AS18" s="259"/>
      <c r="AT18" s="249"/>
      <c r="AU18" s="249"/>
      <c r="AV18" s="249"/>
      <c r="AW18" s="260"/>
      <c r="AX18" s="259"/>
      <c r="AY18" s="249"/>
      <c r="AZ18" s="249"/>
      <c r="BA18" s="249"/>
      <c r="BB18" s="260"/>
      <c r="BC18" s="259"/>
      <c r="BD18" s="249"/>
      <c r="BE18" s="249"/>
      <c r="BF18" s="249"/>
      <c r="BG18" s="260"/>
      <c r="BH18" s="259"/>
      <c r="BI18" s="249"/>
      <c r="BJ18" s="249"/>
      <c r="BK18" s="249"/>
      <c r="BL18" s="260"/>
      <c r="BM18" s="259"/>
      <c r="BN18" s="249"/>
      <c r="BO18" s="249"/>
      <c r="BP18" s="249"/>
      <c r="BQ18" s="260"/>
      <c r="BR18" s="259"/>
      <c r="BS18" s="249"/>
      <c r="BT18" s="249"/>
      <c r="BU18" s="249"/>
      <c r="BV18" s="260"/>
      <c r="BW18" s="259"/>
      <c r="BX18" s="249"/>
      <c r="BY18" s="249"/>
      <c r="BZ18" s="249"/>
      <c r="CA18" s="260"/>
      <c r="CB18" s="259"/>
      <c r="CC18" s="249"/>
      <c r="CD18" s="249"/>
      <c r="CE18" s="249"/>
      <c r="CF18" s="260"/>
      <c r="CG18" s="259"/>
      <c r="CH18" s="249"/>
      <c r="CI18" s="249"/>
      <c r="CJ18" s="249"/>
      <c r="CK18" s="260"/>
      <c r="CL18" s="259"/>
      <c r="CM18" s="249"/>
      <c r="CN18" s="249"/>
      <c r="CO18" s="249"/>
      <c r="CP18" s="260"/>
      <c r="CQ18" s="259"/>
      <c r="CR18" s="249"/>
      <c r="CS18" s="249"/>
      <c r="CT18" s="249"/>
      <c r="CU18" s="260"/>
      <c r="CV18" s="259"/>
      <c r="CW18" s="249"/>
      <c r="CX18" s="249"/>
      <c r="CY18" s="249"/>
      <c r="CZ18" s="260"/>
      <c r="DA18" s="259"/>
      <c r="DB18" s="249"/>
      <c r="DC18" s="249"/>
      <c r="DD18" s="249"/>
      <c r="DE18" s="260"/>
      <c r="DF18" s="259"/>
      <c r="DG18" s="249"/>
      <c r="DH18" s="249"/>
      <c r="DI18" s="249"/>
      <c r="DJ18" s="260"/>
      <c r="DK18" s="259"/>
      <c r="DL18" s="249"/>
      <c r="DM18" s="249"/>
      <c r="DN18" s="249"/>
      <c r="DO18" s="328"/>
      <c r="DP18" s="352">
        <v>1</v>
      </c>
      <c r="DQ18" s="249">
        <v>47500</v>
      </c>
      <c r="DR18" s="249"/>
      <c r="DS18" s="249"/>
      <c r="DT18" s="249">
        <v>1</v>
      </c>
      <c r="DU18" s="249">
        <v>47500</v>
      </c>
      <c r="DV18" s="249"/>
      <c r="DW18" s="249"/>
      <c r="DX18" s="249"/>
      <c r="DY18" s="249"/>
      <c r="DZ18" s="249"/>
      <c r="EA18" s="249"/>
      <c r="EB18" s="249"/>
      <c r="EC18" s="249"/>
      <c r="ED18" s="249"/>
      <c r="EE18" s="249"/>
      <c r="EF18" s="420">
        <f t="shared" si="7"/>
        <v>1</v>
      </c>
      <c r="EG18" s="420">
        <f t="shared" si="7"/>
        <v>47500</v>
      </c>
      <c r="EH18" s="354"/>
      <c r="EI18" s="354"/>
      <c r="EJ18" s="354">
        <v>1</v>
      </c>
      <c r="EK18" s="354">
        <v>47500</v>
      </c>
      <c r="EL18" s="115"/>
      <c r="EM18" s="115"/>
      <c r="EN18" s="115"/>
      <c r="EO18" s="115"/>
      <c r="EP18" s="115"/>
      <c r="EQ18" s="115"/>
      <c r="ER18" s="115"/>
      <c r="ES18" s="115"/>
      <c r="ET18" s="115"/>
    </row>
    <row r="19" spans="1:150" ht="82.5">
      <c r="A19" s="443">
        <v>12</v>
      </c>
      <c r="B19" s="443" t="s">
        <v>3694</v>
      </c>
      <c r="C19" s="443" t="s">
        <v>3690</v>
      </c>
      <c r="D19" s="443" t="s">
        <v>150</v>
      </c>
      <c r="E19" s="444">
        <v>42500</v>
      </c>
      <c r="F19" s="444">
        <v>5000</v>
      </c>
      <c r="G19" s="353">
        <f t="shared" si="3"/>
        <v>47500</v>
      </c>
      <c r="H19" s="249"/>
      <c r="I19" s="442">
        <f t="shared" si="0"/>
        <v>374.0625</v>
      </c>
      <c r="J19" s="248">
        <f t="shared" si="1"/>
        <v>2749.0625</v>
      </c>
      <c r="K19" s="460" t="s">
        <v>3695</v>
      </c>
      <c r="L19" s="349">
        <v>1</v>
      </c>
      <c r="M19" s="442">
        <f t="shared" si="2"/>
        <v>374.0625</v>
      </c>
      <c r="N19" s="248">
        <f t="shared" si="4"/>
        <v>2749.0625</v>
      </c>
      <c r="O19" s="249">
        <f t="shared" si="5"/>
        <v>0</v>
      </c>
      <c r="P19" s="249">
        <f t="shared" si="6"/>
        <v>0</v>
      </c>
      <c r="Q19" s="249">
        <f t="shared" si="6"/>
        <v>0</v>
      </c>
      <c r="R19" s="249">
        <f t="shared" si="6"/>
        <v>0</v>
      </c>
      <c r="S19" s="452">
        <v>40339</v>
      </c>
      <c r="T19" s="268"/>
      <c r="U19" s="249"/>
      <c r="V19" s="249"/>
      <c r="W19" s="249"/>
      <c r="X19" s="260"/>
      <c r="Y19" s="259"/>
      <c r="Z19" s="249"/>
      <c r="AA19" s="249"/>
      <c r="AB19" s="249"/>
      <c r="AC19" s="260"/>
      <c r="AD19" s="259"/>
      <c r="AE19" s="249"/>
      <c r="AF19" s="249"/>
      <c r="AG19" s="249"/>
      <c r="AH19" s="260"/>
      <c r="AI19" s="259"/>
      <c r="AJ19" s="249"/>
      <c r="AK19" s="249"/>
      <c r="AL19" s="249"/>
      <c r="AM19" s="260"/>
      <c r="AN19" s="259"/>
      <c r="AO19" s="249"/>
      <c r="AP19" s="249"/>
      <c r="AQ19" s="249"/>
      <c r="AR19" s="260"/>
      <c r="AS19" s="259"/>
      <c r="AT19" s="249"/>
      <c r="AU19" s="249"/>
      <c r="AV19" s="249"/>
      <c r="AW19" s="260"/>
      <c r="AX19" s="259"/>
      <c r="AY19" s="249"/>
      <c r="AZ19" s="249"/>
      <c r="BA19" s="249"/>
      <c r="BB19" s="260"/>
      <c r="BC19" s="259"/>
      <c r="BD19" s="249"/>
      <c r="BE19" s="249"/>
      <c r="BF19" s="249"/>
      <c r="BG19" s="260"/>
      <c r="BH19" s="259"/>
      <c r="BI19" s="249"/>
      <c r="BJ19" s="249"/>
      <c r="BK19" s="249"/>
      <c r="BL19" s="260"/>
      <c r="BM19" s="259"/>
      <c r="BN19" s="249"/>
      <c r="BO19" s="249"/>
      <c r="BP19" s="249"/>
      <c r="BQ19" s="260"/>
      <c r="BR19" s="259"/>
      <c r="BS19" s="249"/>
      <c r="BT19" s="249"/>
      <c r="BU19" s="249"/>
      <c r="BV19" s="260"/>
      <c r="BW19" s="259"/>
      <c r="BX19" s="249"/>
      <c r="BY19" s="249"/>
      <c r="BZ19" s="249"/>
      <c r="CA19" s="260"/>
      <c r="CB19" s="259"/>
      <c r="CC19" s="249"/>
      <c r="CD19" s="249"/>
      <c r="CE19" s="249"/>
      <c r="CF19" s="260"/>
      <c r="CG19" s="259"/>
      <c r="CH19" s="249"/>
      <c r="CI19" s="249"/>
      <c r="CJ19" s="249"/>
      <c r="CK19" s="260"/>
      <c r="CL19" s="259"/>
      <c r="CM19" s="249"/>
      <c r="CN19" s="249"/>
      <c r="CO19" s="249"/>
      <c r="CP19" s="260"/>
      <c r="CQ19" s="259"/>
      <c r="CR19" s="249"/>
      <c r="CS19" s="249"/>
      <c r="CT19" s="249"/>
      <c r="CU19" s="260"/>
      <c r="CV19" s="259"/>
      <c r="CW19" s="249"/>
      <c r="CX19" s="249"/>
      <c r="CY19" s="249"/>
      <c r="CZ19" s="260"/>
      <c r="DA19" s="259"/>
      <c r="DB19" s="249"/>
      <c r="DC19" s="249"/>
      <c r="DD19" s="249"/>
      <c r="DE19" s="260"/>
      <c r="DF19" s="259"/>
      <c r="DG19" s="249"/>
      <c r="DH19" s="249"/>
      <c r="DI19" s="249"/>
      <c r="DJ19" s="260"/>
      <c r="DK19" s="259"/>
      <c r="DL19" s="249"/>
      <c r="DM19" s="249"/>
      <c r="DN19" s="249"/>
      <c r="DO19" s="328"/>
      <c r="DP19" s="352">
        <v>1</v>
      </c>
      <c r="DQ19" s="249">
        <v>47500</v>
      </c>
      <c r="DR19" s="249"/>
      <c r="DS19" s="249"/>
      <c r="DT19" s="249">
        <v>1</v>
      </c>
      <c r="DU19" s="249">
        <v>47500</v>
      </c>
      <c r="DV19" s="249"/>
      <c r="DW19" s="249"/>
      <c r="DX19" s="249"/>
      <c r="DY19" s="249"/>
      <c r="DZ19" s="249"/>
      <c r="EA19" s="249"/>
      <c r="EB19" s="249"/>
      <c r="EC19" s="249"/>
      <c r="ED19" s="249"/>
      <c r="EE19" s="249"/>
      <c r="EF19" s="420">
        <f t="shared" si="7"/>
        <v>1</v>
      </c>
      <c r="EG19" s="420">
        <f t="shared" si="7"/>
        <v>47500</v>
      </c>
      <c r="EH19" s="354"/>
      <c r="EI19" s="354"/>
      <c r="EJ19" s="354">
        <v>1</v>
      </c>
      <c r="EK19" s="354">
        <v>47500</v>
      </c>
      <c r="EL19" s="115"/>
      <c r="EM19" s="115"/>
      <c r="EN19" s="115"/>
      <c r="EO19" s="115"/>
      <c r="EP19" s="115"/>
      <c r="EQ19" s="115"/>
      <c r="ER19" s="115"/>
      <c r="ES19" s="115"/>
      <c r="ET19" s="115"/>
    </row>
    <row r="20" spans="1:150" ht="82.5">
      <c r="A20" s="443">
        <v>13</v>
      </c>
      <c r="B20" s="443" t="s">
        <v>3696</v>
      </c>
      <c r="C20" s="443" t="s">
        <v>3690</v>
      </c>
      <c r="D20" s="443" t="s">
        <v>150</v>
      </c>
      <c r="E20" s="444">
        <v>42500</v>
      </c>
      <c r="F20" s="444">
        <v>5000</v>
      </c>
      <c r="G20" s="353">
        <f t="shared" si="3"/>
        <v>47500</v>
      </c>
      <c r="H20" s="249"/>
      <c r="I20" s="442">
        <f t="shared" si="0"/>
        <v>374.0625</v>
      </c>
      <c r="J20" s="248">
        <f t="shared" si="1"/>
        <v>2749.0625</v>
      </c>
      <c r="K20" s="460" t="s">
        <v>3697</v>
      </c>
      <c r="L20" s="349">
        <v>1</v>
      </c>
      <c r="M20" s="442">
        <f t="shared" si="2"/>
        <v>374.0625</v>
      </c>
      <c r="N20" s="248">
        <f t="shared" si="4"/>
        <v>2749.0625</v>
      </c>
      <c r="O20" s="249">
        <f t="shared" si="5"/>
        <v>0</v>
      </c>
      <c r="P20" s="249">
        <f t="shared" si="6"/>
        <v>0</v>
      </c>
      <c r="Q20" s="249">
        <f t="shared" si="6"/>
        <v>0</v>
      </c>
      <c r="R20" s="249">
        <f t="shared" si="6"/>
        <v>0</v>
      </c>
      <c r="S20" s="452">
        <v>40339</v>
      </c>
      <c r="T20" s="268"/>
      <c r="U20" s="249"/>
      <c r="V20" s="249"/>
      <c r="W20" s="249"/>
      <c r="X20" s="260"/>
      <c r="Y20" s="259"/>
      <c r="Z20" s="249"/>
      <c r="AA20" s="249"/>
      <c r="AB20" s="249"/>
      <c r="AC20" s="260"/>
      <c r="AD20" s="259"/>
      <c r="AE20" s="249"/>
      <c r="AF20" s="249"/>
      <c r="AG20" s="249"/>
      <c r="AH20" s="260"/>
      <c r="AI20" s="259"/>
      <c r="AJ20" s="249"/>
      <c r="AK20" s="249"/>
      <c r="AL20" s="249"/>
      <c r="AM20" s="260"/>
      <c r="AN20" s="259"/>
      <c r="AO20" s="249"/>
      <c r="AP20" s="249"/>
      <c r="AQ20" s="249"/>
      <c r="AR20" s="260"/>
      <c r="AS20" s="259"/>
      <c r="AT20" s="249"/>
      <c r="AU20" s="249"/>
      <c r="AV20" s="249"/>
      <c r="AW20" s="260"/>
      <c r="AX20" s="259"/>
      <c r="AY20" s="249"/>
      <c r="AZ20" s="249"/>
      <c r="BA20" s="249"/>
      <c r="BB20" s="260"/>
      <c r="BC20" s="259"/>
      <c r="BD20" s="249"/>
      <c r="BE20" s="249"/>
      <c r="BF20" s="249"/>
      <c r="BG20" s="260"/>
      <c r="BH20" s="259"/>
      <c r="BI20" s="249"/>
      <c r="BJ20" s="249"/>
      <c r="BK20" s="249"/>
      <c r="BL20" s="260"/>
      <c r="BM20" s="259"/>
      <c r="BN20" s="249"/>
      <c r="BO20" s="249"/>
      <c r="BP20" s="249"/>
      <c r="BQ20" s="260"/>
      <c r="BR20" s="259"/>
      <c r="BS20" s="249"/>
      <c r="BT20" s="249"/>
      <c r="BU20" s="249"/>
      <c r="BV20" s="260"/>
      <c r="BW20" s="259"/>
      <c r="BX20" s="249"/>
      <c r="BY20" s="249"/>
      <c r="BZ20" s="249"/>
      <c r="CA20" s="260"/>
      <c r="CB20" s="259"/>
      <c r="CC20" s="249"/>
      <c r="CD20" s="249"/>
      <c r="CE20" s="249"/>
      <c r="CF20" s="260"/>
      <c r="CG20" s="259"/>
      <c r="CH20" s="249"/>
      <c r="CI20" s="249"/>
      <c r="CJ20" s="249"/>
      <c r="CK20" s="260"/>
      <c r="CL20" s="259"/>
      <c r="CM20" s="249"/>
      <c r="CN20" s="249"/>
      <c r="CO20" s="249"/>
      <c r="CP20" s="260"/>
      <c r="CQ20" s="259"/>
      <c r="CR20" s="249"/>
      <c r="CS20" s="249"/>
      <c r="CT20" s="249"/>
      <c r="CU20" s="260"/>
      <c r="CV20" s="259"/>
      <c r="CW20" s="249"/>
      <c r="CX20" s="249"/>
      <c r="CY20" s="249"/>
      <c r="CZ20" s="260"/>
      <c r="DA20" s="259"/>
      <c r="DB20" s="249"/>
      <c r="DC20" s="249"/>
      <c r="DD20" s="249"/>
      <c r="DE20" s="260"/>
      <c r="DF20" s="259"/>
      <c r="DG20" s="249"/>
      <c r="DH20" s="249"/>
      <c r="DI20" s="249"/>
      <c r="DJ20" s="260"/>
      <c r="DK20" s="259"/>
      <c r="DL20" s="249"/>
      <c r="DM20" s="249"/>
      <c r="DN20" s="249"/>
      <c r="DO20" s="328"/>
      <c r="DP20" s="352">
        <v>1</v>
      </c>
      <c r="DQ20" s="249">
        <v>47500</v>
      </c>
      <c r="DR20" s="249"/>
      <c r="DS20" s="249"/>
      <c r="DT20" s="249">
        <v>1</v>
      </c>
      <c r="DU20" s="249">
        <v>47500</v>
      </c>
      <c r="DV20" s="249"/>
      <c r="DW20" s="249"/>
      <c r="DX20" s="249"/>
      <c r="DY20" s="249"/>
      <c r="DZ20" s="249"/>
      <c r="EA20" s="249"/>
      <c r="EB20" s="249"/>
      <c r="EC20" s="249"/>
      <c r="ED20" s="249"/>
      <c r="EE20" s="249"/>
      <c r="EF20" s="420">
        <f t="shared" si="7"/>
        <v>1</v>
      </c>
      <c r="EG20" s="420">
        <f t="shared" si="7"/>
        <v>47500</v>
      </c>
      <c r="EH20" s="354"/>
      <c r="EI20" s="354"/>
      <c r="EJ20" s="354">
        <v>1</v>
      </c>
      <c r="EK20" s="354">
        <v>47500</v>
      </c>
      <c r="EL20" s="115"/>
      <c r="EM20" s="115"/>
      <c r="EN20" s="115"/>
      <c r="EO20" s="115"/>
      <c r="EP20" s="115"/>
      <c r="EQ20" s="115"/>
      <c r="ER20" s="115"/>
      <c r="ES20" s="115"/>
      <c r="ET20" s="115"/>
    </row>
    <row r="21" spans="1:150" ht="82.5">
      <c r="A21" s="443">
        <v>14</v>
      </c>
      <c r="B21" s="443" t="s">
        <v>3698</v>
      </c>
      <c r="C21" s="443" t="s">
        <v>3690</v>
      </c>
      <c r="D21" s="443" t="s">
        <v>150</v>
      </c>
      <c r="E21" s="444">
        <v>42500</v>
      </c>
      <c r="F21" s="444">
        <v>5000</v>
      </c>
      <c r="G21" s="353">
        <f t="shared" si="3"/>
        <v>47500</v>
      </c>
      <c r="H21" s="249"/>
      <c r="I21" s="442">
        <f t="shared" si="0"/>
        <v>374.0625</v>
      </c>
      <c r="J21" s="248">
        <f t="shared" si="1"/>
        <v>2749.0625</v>
      </c>
      <c r="K21" s="460" t="s">
        <v>3699</v>
      </c>
      <c r="L21" s="349">
        <v>1</v>
      </c>
      <c r="M21" s="442">
        <f t="shared" si="2"/>
        <v>374.0625</v>
      </c>
      <c r="N21" s="248">
        <f t="shared" si="4"/>
        <v>2749.0625</v>
      </c>
      <c r="O21" s="249">
        <f t="shared" si="5"/>
        <v>0</v>
      </c>
      <c r="P21" s="249">
        <f t="shared" si="6"/>
        <v>0</v>
      </c>
      <c r="Q21" s="249">
        <f t="shared" si="6"/>
        <v>0</v>
      </c>
      <c r="R21" s="249">
        <f t="shared" si="6"/>
        <v>0</v>
      </c>
      <c r="S21" s="452">
        <v>40339</v>
      </c>
      <c r="T21" s="268"/>
      <c r="U21" s="249"/>
      <c r="V21" s="249"/>
      <c r="W21" s="249"/>
      <c r="X21" s="260"/>
      <c r="Y21" s="259"/>
      <c r="Z21" s="249"/>
      <c r="AA21" s="249"/>
      <c r="AB21" s="249"/>
      <c r="AC21" s="260"/>
      <c r="AD21" s="259"/>
      <c r="AE21" s="249"/>
      <c r="AF21" s="249"/>
      <c r="AG21" s="249"/>
      <c r="AH21" s="260"/>
      <c r="AI21" s="259"/>
      <c r="AJ21" s="249"/>
      <c r="AK21" s="249"/>
      <c r="AL21" s="249"/>
      <c r="AM21" s="260"/>
      <c r="AN21" s="259"/>
      <c r="AO21" s="249"/>
      <c r="AP21" s="249"/>
      <c r="AQ21" s="249"/>
      <c r="AR21" s="260"/>
      <c r="AS21" s="259"/>
      <c r="AT21" s="249"/>
      <c r="AU21" s="249"/>
      <c r="AV21" s="249"/>
      <c r="AW21" s="260"/>
      <c r="AX21" s="259"/>
      <c r="AY21" s="249"/>
      <c r="AZ21" s="249"/>
      <c r="BA21" s="249"/>
      <c r="BB21" s="260"/>
      <c r="BC21" s="259"/>
      <c r="BD21" s="249"/>
      <c r="BE21" s="249"/>
      <c r="BF21" s="249"/>
      <c r="BG21" s="260"/>
      <c r="BH21" s="259"/>
      <c r="BI21" s="249"/>
      <c r="BJ21" s="249"/>
      <c r="BK21" s="249"/>
      <c r="BL21" s="260"/>
      <c r="BM21" s="259"/>
      <c r="BN21" s="249"/>
      <c r="BO21" s="249"/>
      <c r="BP21" s="249"/>
      <c r="BQ21" s="260"/>
      <c r="BR21" s="259"/>
      <c r="BS21" s="249"/>
      <c r="BT21" s="249"/>
      <c r="BU21" s="249"/>
      <c r="BV21" s="260"/>
      <c r="BW21" s="259"/>
      <c r="BX21" s="249"/>
      <c r="BY21" s="249"/>
      <c r="BZ21" s="249"/>
      <c r="CA21" s="260"/>
      <c r="CB21" s="259"/>
      <c r="CC21" s="249"/>
      <c r="CD21" s="249"/>
      <c r="CE21" s="249"/>
      <c r="CF21" s="260"/>
      <c r="CG21" s="259"/>
      <c r="CH21" s="249"/>
      <c r="CI21" s="249"/>
      <c r="CJ21" s="249"/>
      <c r="CK21" s="260"/>
      <c r="CL21" s="259"/>
      <c r="CM21" s="249"/>
      <c r="CN21" s="249"/>
      <c r="CO21" s="249"/>
      <c r="CP21" s="260"/>
      <c r="CQ21" s="259"/>
      <c r="CR21" s="249"/>
      <c r="CS21" s="249"/>
      <c r="CT21" s="249"/>
      <c r="CU21" s="260"/>
      <c r="CV21" s="259"/>
      <c r="CW21" s="249"/>
      <c r="CX21" s="249"/>
      <c r="CY21" s="249"/>
      <c r="CZ21" s="260"/>
      <c r="DA21" s="259"/>
      <c r="DB21" s="249"/>
      <c r="DC21" s="249"/>
      <c r="DD21" s="249"/>
      <c r="DE21" s="260"/>
      <c r="DF21" s="259"/>
      <c r="DG21" s="249"/>
      <c r="DH21" s="249"/>
      <c r="DI21" s="249"/>
      <c r="DJ21" s="260"/>
      <c r="DK21" s="259"/>
      <c r="DL21" s="249"/>
      <c r="DM21" s="249"/>
      <c r="DN21" s="249"/>
      <c r="DO21" s="328"/>
      <c r="DP21" s="352">
        <v>1</v>
      </c>
      <c r="DQ21" s="249">
        <v>47500</v>
      </c>
      <c r="DR21" s="249"/>
      <c r="DS21" s="249"/>
      <c r="DT21" s="249">
        <v>1</v>
      </c>
      <c r="DU21" s="249">
        <v>47500</v>
      </c>
      <c r="DV21" s="249"/>
      <c r="DW21" s="249"/>
      <c r="DX21" s="249"/>
      <c r="DY21" s="249"/>
      <c r="DZ21" s="249"/>
      <c r="EA21" s="249"/>
      <c r="EB21" s="249"/>
      <c r="EC21" s="249"/>
      <c r="ED21" s="249"/>
      <c r="EE21" s="249"/>
      <c r="EF21" s="420">
        <f t="shared" si="7"/>
        <v>1</v>
      </c>
      <c r="EG21" s="420">
        <f t="shared" si="7"/>
        <v>47500</v>
      </c>
      <c r="EH21" s="354"/>
      <c r="EI21" s="354"/>
      <c r="EJ21" s="354">
        <v>1</v>
      </c>
      <c r="EK21" s="354">
        <v>47500</v>
      </c>
      <c r="EL21" s="115"/>
      <c r="EM21" s="115"/>
      <c r="EN21" s="115"/>
      <c r="EO21" s="115"/>
      <c r="EP21" s="115"/>
      <c r="EQ21" s="115"/>
      <c r="ER21" s="115"/>
      <c r="ES21" s="115"/>
      <c r="ET21" s="115"/>
    </row>
    <row r="22" spans="1:150" ht="16.5">
      <c r="A22" s="461"/>
      <c r="B22" s="461" t="s">
        <v>3311</v>
      </c>
      <c r="C22" s="461"/>
      <c r="D22" s="461"/>
      <c r="E22" s="462">
        <f>SUM(E8:E21)</f>
        <v>781150</v>
      </c>
      <c r="F22" s="462">
        <f>SUM(F8:F21)</f>
        <v>91900</v>
      </c>
      <c r="G22" s="462">
        <f>SUM(G8:G21)</f>
        <v>873050</v>
      </c>
      <c r="H22" s="462"/>
      <c r="I22" s="462">
        <f>SUM(I8:I21)</f>
        <v>6875.2687499999993</v>
      </c>
      <c r="J22" s="462">
        <f>SUM(J8:J21)</f>
        <v>50527.768750000003</v>
      </c>
      <c r="K22" s="462"/>
      <c r="L22" s="463"/>
      <c r="M22" s="464">
        <f t="shared" ref="M22:AR22" si="9">SUM(M8:M21)</f>
        <v>11842.818749999999</v>
      </c>
      <c r="N22" s="462">
        <f t="shared" si="9"/>
        <v>87035.318750000006</v>
      </c>
      <c r="O22" s="462">
        <f t="shared" si="9"/>
        <v>1649</v>
      </c>
      <c r="P22" s="462">
        <f t="shared" si="9"/>
        <v>1425</v>
      </c>
      <c r="Q22" s="462">
        <f t="shared" si="9"/>
        <v>224</v>
      </c>
      <c r="R22" s="462">
        <f t="shared" si="9"/>
        <v>0</v>
      </c>
      <c r="S22" s="462">
        <f t="shared" si="9"/>
        <v>363444</v>
      </c>
      <c r="T22" s="462">
        <f t="shared" si="9"/>
        <v>0</v>
      </c>
      <c r="U22" s="462">
        <f t="shared" si="9"/>
        <v>1425</v>
      </c>
      <c r="V22" s="462">
        <f t="shared" si="9"/>
        <v>224</v>
      </c>
      <c r="W22" s="462">
        <f t="shared" si="9"/>
        <v>0</v>
      </c>
      <c r="X22" s="462">
        <f t="shared" si="9"/>
        <v>1649</v>
      </c>
      <c r="Y22" s="462">
        <f t="shared" si="9"/>
        <v>0</v>
      </c>
      <c r="Z22" s="462">
        <f t="shared" si="9"/>
        <v>0</v>
      </c>
      <c r="AA22" s="462">
        <f t="shared" si="9"/>
        <v>0</v>
      </c>
      <c r="AB22" s="462">
        <f t="shared" si="9"/>
        <v>0</v>
      </c>
      <c r="AC22" s="462">
        <f t="shared" si="9"/>
        <v>0</v>
      </c>
      <c r="AD22" s="462">
        <f t="shared" si="9"/>
        <v>0</v>
      </c>
      <c r="AE22" s="462">
        <f t="shared" si="9"/>
        <v>0</v>
      </c>
      <c r="AF22" s="462">
        <f t="shared" si="9"/>
        <v>0</v>
      </c>
      <c r="AG22" s="462">
        <f t="shared" si="9"/>
        <v>0</v>
      </c>
      <c r="AH22" s="462">
        <f t="shared" si="9"/>
        <v>0</v>
      </c>
      <c r="AI22" s="462">
        <f t="shared" si="9"/>
        <v>0</v>
      </c>
      <c r="AJ22" s="462">
        <f t="shared" si="9"/>
        <v>0</v>
      </c>
      <c r="AK22" s="462">
        <f t="shared" si="9"/>
        <v>0</v>
      </c>
      <c r="AL22" s="462">
        <f t="shared" si="9"/>
        <v>0</v>
      </c>
      <c r="AM22" s="462">
        <f t="shared" si="9"/>
        <v>0</v>
      </c>
      <c r="AN22" s="462">
        <f t="shared" si="9"/>
        <v>0</v>
      </c>
      <c r="AO22" s="462">
        <f t="shared" si="9"/>
        <v>0</v>
      </c>
      <c r="AP22" s="462">
        <f t="shared" si="9"/>
        <v>0</v>
      </c>
      <c r="AQ22" s="462">
        <f t="shared" si="9"/>
        <v>0</v>
      </c>
      <c r="AR22" s="462">
        <f t="shared" si="9"/>
        <v>0</v>
      </c>
      <c r="AS22" s="462">
        <f t="shared" ref="AS22:BX22" si="10">SUM(AS8:AS21)</f>
        <v>0</v>
      </c>
      <c r="AT22" s="462">
        <f t="shared" si="10"/>
        <v>0</v>
      </c>
      <c r="AU22" s="462">
        <f t="shared" si="10"/>
        <v>0</v>
      </c>
      <c r="AV22" s="462">
        <f t="shared" si="10"/>
        <v>0</v>
      </c>
      <c r="AW22" s="462">
        <f t="shared" si="10"/>
        <v>0</v>
      </c>
      <c r="AX22" s="462">
        <f t="shared" si="10"/>
        <v>0</v>
      </c>
      <c r="AY22" s="462">
        <f t="shared" si="10"/>
        <v>0</v>
      </c>
      <c r="AZ22" s="462">
        <f t="shared" si="10"/>
        <v>0</v>
      </c>
      <c r="BA22" s="462">
        <f t="shared" si="10"/>
        <v>0</v>
      </c>
      <c r="BB22" s="462">
        <f t="shared" si="10"/>
        <v>0</v>
      </c>
      <c r="BC22" s="462">
        <f t="shared" si="10"/>
        <v>0</v>
      </c>
      <c r="BD22" s="462">
        <f t="shared" si="10"/>
        <v>0</v>
      </c>
      <c r="BE22" s="462">
        <f t="shared" si="10"/>
        <v>0</v>
      </c>
      <c r="BF22" s="462">
        <f t="shared" si="10"/>
        <v>0</v>
      </c>
      <c r="BG22" s="462">
        <f t="shared" si="10"/>
        <v>0</v>
      </c>
      <c r="BH22" s="462">
        <f t="shared" si="10"/>
        <v>0</v>
      </c>
      <c r="BI22" s="462">
        <f t="shared" si="10"/>
        <v>0</v>
      </c>
      <c r="BJ22" s="462">
        <f t="shared" si="10"/>
        <v>0</v>
      </c>
      <c r="BK22" s="462">
        <f t="shared" si="10"/>
        <v>0</v>
      </c>
      <c r="BL22" s="462">
        <f t="shared" si="10"/>
        <v>0</v>
      </c>
      <c r="BM22" s="462">
        <f t="shared" si="10"/>
        <v>0</v>
      </c>
      <c r="BN22" s="462">
        <f t="shared" si="10"/>
        <v>0</v>
      </c>
      <c r="BO22" s="462">
        <f t="shared" si="10"/>
        <v>0</v>
      </c>
      <c r="BP22" s="462">
        <f t="shared" si="10"/>
        <v>0</v>
      </c>
      <c r="BQ22" s="462">
        <f t="shared" si="10"/>
        <v>0</v>
      </c>
      <c r="BR22" s="462">
        <f t="shared" si="10"/>
        <v>0</v>
      </c>
      <c r="BS22" s="462">
        <f t="shared" si="10"/>
        <v>0</v>
      </c>
      <c r="BT22" s="462">
        <f t="shared" si="10"/>
        <v>0</v>
      </c>
      <c r="BU22" s="462">
        <f t="shared" si="10"/>
        <v>0</v>
      </c>
      <c r="BV22" s="462">
        <f t="shared" si="10"/>
        <v>0</v>
      </c>
      <c r="BW22" s="462">
        <f t="shared" si="10"/>
        <v>0</v>
      </c>
      <c r="BX22" s="462">
        <f t="shared" si="10"/>
        <v>0</v>
      </c>
      <c r="BY22" s="462">
        <f t="shared" ref="BY22:DD22" si="11">SUM(BY8:BY21)</f>
        <v>0</v>
      </c>
      <c r="BZ22" s="462">
        <f t="shared" si="11"/>
        <v>0</v>
      </c>
      <c r="CA22" s="462">
        <f t="shared" si="11"/>
        <v>0</v>
      </c>
      <c r="CB22" s="462">
        <f t="shared" si="11"/>
        <v>0</v>
      </c>
      <c r="CC22" s="462">
        <f t="shared" si="11"/>
        <v>0</v>
      </c>
      <c r="CD22" s="462">
        <f t="shared" si="11"/>
        <v>0</v>
      </c>
      <c r="CE22" s="462">
        <f t="shared" si="11"/>
        <v>0</v>
      </c>
      <c r="CF22" s="462">
        <f t="shared" si="11"/>
        <v>0</v>
      </c>
      <c r="CG22" s="462">
        <f t="shared" si="11"/>
        <v>0</v>
      </c>
      <c r="CH22" s="462">
        <f t="shared" si="11"/>
        <v>0</v>
      </c>
      <c r="CI22" s="462">
        <f t="shared" si="11"/>
        <v>0</v>
      </c>
      <c r="CJ22" s="462">
        <f t="shared" si="11"/>
        <v>0</v>
      </c>
      <c r="CK22" s="462">
        <f t="shared" si="11"/>
        <v>0</v>
      </c>
      <c r="CL22" s="462">
        <f t="shared" si="11"/>
        <v>0</v>
      </c>
      <c r="CM22" s="462">
        <f t="shared" si="11"/>
        <v>0</v>
      </c>
      <c r="CN22" s="462">
        <f t="shared" si="11"/>
        <v>0</v>
      </c>
      <c r="CO22" s="462">
        <f t="shared" si="11"/>
        <v>0</v>
      </c>
      <c r="CP22" s="462">
        <f t="shared" si="11"/>
        <v>0</v>
      </c>
      <c r="CQ22" s="462">
        <f t="shared" si="11"/>
        <v>0</v>
      </c>
      <c r="CR22" s="462">
        <f t="shared" si="11"/>
        <v>0</v>
      </c>
      <c r="CS22" s="462">
        <f t="shared" si="11"/>
        <v>0</v>
      </c>
      <c r="CT22" s="462">
        <f t="shared" si="11"/>
        <v>0</v>
      </c>
      <c r="CU22" s="462">
        <f t="shared" si="11"/>
        <v>0</v>
      </c>
      <c r="CV22" s="462">
        <f t="shared" si="11"/>
        <v>0</v>
      </c>
      <c r="CW22" s="462">
        <f t="shared" si="11"/>
        <v>0</v>
      </c>
      <c r="CX22" s="462">
        <f t="shared" si="11"/>
        <v>0</v>
      </c>
      <c r="CY22" s="462">
        <f t="shared" si="11"/>
        <v>0</v>
      </c>
      <c r="CZ22" s="462">
        <f t="shared" si="11"/>
        <v>0</v>
      </c>
      <c r="DA22" s="462">
        <f t="shared" si="11"/>
        <v>0</v>
      </c>
      <c r="DB22" s="462">
        <f t="shared" si="11"/>
        <v>0</v>
      </c>
      <c r="DC22" s="462">
        <f t="shared" si="11"/>
        <v>0</v>
      </c>
      <c r="DD22" s="462">
        <f t="shared" si="11"/>
        <v>0</v>
      </c>
      <c r="DE22" s="462">
        <f t="shared" ref="DE22:EJ22" si="12">SUM(DE8:DE21)</f>
        <v>0</v>
      </c>
      <c r="DF22" s="462">
        <f t="shared" si="12"/>
        <v>0</v>
      </c>
      <c r="DG22" s="462">
        <f t="shared" si="12"/>
        <v>0</v>
      </c>
      <c r="DH22" s="462">
        <f t="shared" si="12"/>
        <v>0</v>
      </c>
      <c r="DI22" s="462">
        <f t="shared" si="12"/>
        <v>0</v>
      </c>
      <c r="DJ22" s="462">
        <f t="shared" si="12"/>
        <v>0</v>
      </c>
      <c r="DK22" s="462">
        <f t="shared" si="12"/>
        <v>0</v>
      </c>
      <c r="DL22" s="462">
        <f t="shared" si="12"/>
        <v>0</v>
      </c>
      <c r="DM22" s="462">
        <f t="shared" si="12"/>
        <v>0</v>
      </c>
      <c r="DN22" s="462">
        <f t="shared" si="12"/>
        <v>0</v>
      </c>
      <c r="DO22" s="465">
        <f t="shared" si="12"/>
        <v>0</v>
      </c>
      <c r="DP22" s="466">
        <f t="shared" si="12"/>
        <v>14</v>
      </c>
      <c r="DQ22" s="462">
        <f t="shared" si="12"/>
        <v>873050</v>
      </c>
      <c r="DR22" s="462">
        <f t="shared" si="12"/>
        <v>0</v>
      </c>
      <c r="DS22" s="462">
        <f t="shared" si="12"/>
        <v>0</v>
      </c>
      <c r="DT22" s="462">
        <f t="shared" si="12"/>
        <v>7</v>
      </c>
      <c r="DU22" s="462">
        <f t="shared" si="12"/>
        <v>332500</v>
      </c>
      <c r="DV22" s="462">
        <f t="shared" si="12"/>
        <v>4</v>
      </c>
      <c r="DW22" s="462">
        <f t="shared" si="12"/>
        <v>109250</v>
      </c>
      <c r="DX22" s="462">
        <f t="shared" si="12"/>
        <v>1</v>
      </c>
      <c r="DY22" s="462">
        <f t="shared" si="12"/>
        <v>23750</v>
      </c>
      <c r="DZ22" s="462">
        <f t="shared" si="12"/>
        <v>2</v>
      </c>
      <c r="EA22" s="462">
        <f t="shared" si="12"/>
        <v>407550</v>
      </c>
      <c r="EB22" s="462">
        <f t="shared" si="12"/>
        <v>0</v>
      </c>
      <c r="EC22" s="462">
        <f t="shared" si="12"/>
        <v>0</v>
      </c>
      <c r="ED22" s="462">
        <f t="shared" si="12"/>
        <v>0</v>
      </c>
      <c r="EE22" s="462">
        <f t="shared" si="12"/>
        <v>0</v>
      </c>
      <c r="EF22" s="462">
        <f t="shared" si="12"/>
        <v>14</v>
      </c>
      <c r="EG22" s="462">
        <f t="shared" si="12"/>
        <v>873050</v>
      </c>
      <c r="EH22" s="462">
        <f t="shared" si="12"/>
        <v>3</v>
      </c>
      <c r="EI22" s="462">
        <f t="shared" si="12"/>
        <v>275025</v>
      </c>
      <c r="EJ22" s="462">
        <f t="shared" si="12"/>
        <v>11</v>
      </c>
      <c r="EK22" s="462">
        <f t="shared" ref="EK22" si="13">SUM(EK8:EK21)</f>
        <v>598025</v>
      </c>
      <c r="EL22" s="467"/>
      <c r="EM22" s="467"/>
      <c r="EN22" s="467"/>
      <c r="EO22" s="467"/>
      <c r="EP22" s="467"/>
      <c r="EQ22" s="467"/>
      <c r="ER22" s="467"/>
      <c r="ES22" s="467"/>
      <c r="ET22" s="467"/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2002-03</vt:lpstr>
      <vt:lpstr>2003-04</vt:lpstr>
      <vt:lpstr>2004-05</vt:lpstr>
      <vt:lpstr>2005-06</vt:lpstr>
      <vt:lpstr>2006-07</vt:lpstr>
      <vt:lpstr>2007-08</vt:lpstr>
      <vt:lpstr>2008-09</vt:lpstr>
      <vt:lpstr>2009-10</vt:lpstr>
      <vt:lpstr>2010-11</vt:lpstr>
      <vt:lpstr>11-12</vt:lpstr>
      <vt:lpstr>12-13 Term</vt:lpstr>
      <vt:lpstr>12-13 Edu</vt:lpstr>
      <vt:lpstr>12-13 Micro</vt:lpstr>
      <vt:lpstr>13-14 Term</vt:lpstr>
      <vt:lpstr>13-14 Edu</vt:lpstr>
      <vt:lpstr>14-15 Term</vt:lpstr>
      <vt:lpstr>14-15 Edu</vt:lpstr>
      <vt:lpstr>15-16 Term</vt:lpstr>
      <vt:lpstr>15-16 Edu</vt:lpstr>
      <vt:lpstr>16-17 Term</vt:lpstr>
      <vt:lpstr>16-17 Edu</vt:lpstr>
      <vt:lpstr>Term 17-18</vt:lpstr>
      <vt:lpstr>Edu 17-18</vt:lpstr>
      <vt:lpstr>Term 18-19</vt:lpstr>
      <vt:lpstr>Term 30% 90%</vt:lpstr>
      <vt:lpstr>Edu 18-19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2019-05-29T07:39:47Z</dcterms:modified>
</cp:coreProperties>
</file>